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360" windowHeight="9150" activeTab="0"/>
  </bookViews>
  <sheets>
    <sheet name="dt 1 - 3 dle abecedy" sheetId="1" r:id="rId1"/>
  </sheets>
  <definedNames>
    <definedName name="_xlnm._FilterDatabase" localSheetId="0" hidden="1">'dt 1 - 3 dle abecedy'!$A$1:$M$14</definedName>
  </definedNames>
  <calcPr fullCalcOnLoad="1"/>
</workbook>
</file>

<file path=xl/sharedStrings.xml><?xml version="1.0" encoding="utf-8"?>
<sst xmlns="http://schemas.openxmlformats.org/spreadsheetml/2006/main" count="32" uniqueCount="27">
  <si>
    <t>Žadatel</t>
  </si>
  <si>
    <t>IČO</t>
  </si>
  <si>
    <t>Celkové náklady</t>
  </si>
  <si>
    <t>%</t>
  </si>
  <si>
    <t>Název akce (dle žádosti)</t>
  </si>
  <si>
    <t>datum předložení žádosti</t>
  </si>
  <si>
    <t>Požadovaná dotace</t>
  </si>
  <si>
    <t xml:space="preserve">dotace investiční/ neinvestiční (I/N) </t>
  </si>
  <si>
    <t>Priorita obce</t>
  </si>
  <si>
    <t>Navržená dotace</t>
  </si>
  <si>
    <t>Úprava dotace dle pravidel POV</t>
  </si>
  <si>
    <t>počet obyv.</t>
  </si>
  <si>
    <t>% navržené dotace z celkových nákladů</t>
  </si>
  <si>
    <t>N</t>
  </si>
  <si>
    <t xml:space="preserve">Celkem </t>
  </si>
  <si>
    <t>Přebuz</t>
  </si>
  <si>
    <t>Oprava památníku obětem 1. a 2. světové války</t>
  </si>
  <si>
    <t>Otročín</t>
  </si>
  <si>
    <t>Renovace památníků obětem 1. světové války v Otročíně a v Poseči</t>
  </si>
  <si>
    <t>Mnichov</t>
  </si>
  <si>
    <t>Oprava (restaurování) pomníku "Otevřená kniha osudu" v Sítinách</t>
  </si>
  <si>
    <t>Tatrovice</t>
  </si>
  <si>
    <t>Oprava válečného hrobu Tatrovice - č. VH CZE - 4107 - 31130</t>
  </si>
  <si>
    <t>Ovesné Kladruby</t>
  </si>
  <si>
    <t>Úprava Rainerova pomníku</t>
  </si>
  <si>
    <t>Milíkov</t>
  </si>
  <si>
    <t>Oprava památníku v Milíkově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</si>
</sst>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&quot;Kč&quot;"/>
    <numFmt numFmtId="173" formatCode="[$-405]mmmm\ yy;@"/>
    <numFmt numFmtId="174" formatCode="d/m/yy;@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#,##0\ _K_č"/>
    <numFmt numFmtId="181" formatCode="[$-405]dddd\,\ dd\.\ mmmm\ yyyy"/>
    <numFmt numFmtId="182" formatCode="dd/mm/yy;@"/>
    <numFmt numFmtId="183" formatCode="[$-405]d\.\ mmmm\ yyyy;@"/>
    <numFmt numFmtId="184" formatCode="[$-405]d/mmm/yy;@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0" fontId="3" fillId="0" borderId="10" xfId="49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0" fontId="1" fillId="33" borderId="12" xfId="49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vertical="center" wrapText="1"/>
    </xf>
    <xf numFmtId="3" fontId="1" fillId="33" borderId="1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10" fontId="3" fillId="33" borderId="17" xfId="49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0" fontId="1" fillId="33" borderId="18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Layout" workbookViewId="0" topLeftCell="A1">
      <selection activeCell="G16" sqref="G16"/>
    </sheetView>
  </sheetViews>
  <sheetFormatPr defaultColWidth="9.140625" defaultRowHeight="12.75"/>
  <cols>
    <col min="1" max="1" width="16.7109375" style="1" bestFit="1" customWidth="1"/>
    <col min="2" max="2" width="9.00390625" style="1" bestFit="1" customWidth="1"/>
    <col min="3" max="3" width="6.57421875" style="3" bestFit="1" customWidth="1"/>
    <col min="4" max="4" width="29.421875" style="1" customWidth="1"/>
    <col min="5" max="5" width="3.28125" style="1" bestFit="1" customWidth="1"/>
    <col min="6" max="6" width="11.140625" style="3" customWidth="1"/>
    <col min="7" max="8" width="11.28125" style="3" bestFit="1" customWidth="1"/>
    <col min="9" max="9" width="6.28125" style="4" customWidth="1"/>
    <col min="10" max="10" width="6.421875" style="2" customWidth="1"/>
    <col min="11" max="11" width="10.8515625" style="1" bestFit="1" customWidth="1"/>
    <col min="12" max="12" width="12.8515625" style="1" bestFit="1" customWidth="1"/>
    <col min="13" max="13" width="8.421875" style="1" customWidth="1"/>
    <col min="14" max="16384" width="9.140625" style="1" customWidth="1"/>
  </cols>
  <sheetData>
    <row r="1" spans="1:13" ht="76.5">
      <c r="A1" s="7" t="s">
        <v>0</v>
      </c>
      <c r="B1" s="8" t="s">
        <v>1</v>
      </c>
      <c r="C1" s="9" t="s">
        <v>11</v>
      </c>
      <c r="D1" s="8" t="s">
        <v>4</v>
      </c>
      <c r="E1" s="22" t="s">
        <v>8</v>
      </c>
      <c r="F1" s="9" t="s">
        <v>2</v>
      </c>
      <c r="G1" s="9" t="s">
        <v>6</v>
      </c>
      <c r="H1" s="9" t="s">
        <v>10</v>
      </c>
      <c r="I1" s="10" t="s">
        <v>3</v>
      </c>
      <c r="J1" s="11" t="s">
        <v>7</v>
      </c>
      <c r="K1" s="11" t="s">
        <v>5</v>
      </c>
      <c r="L1" s="12" t="s">
        <v>9</v>
      </c>
      <c r="M1" s="13" t="s">
        <v>12</v>
      </c>
    </row>
    <row r="2" spans="1:13" s="2" customFormat="1" ht="12.75">
      <c r="A2" s="19" t="s">
        <v>25</v>
      </c>
      <c r="B2" s="14">
        <v>572713</v>
      </c>
      <c r="C2" s="15">
        <v>281</v>
      </c>
      <c r="D2" s="16" t="s">
        <v>26</v>
      </c>
      <c r="E2" s="15">
        <v>1</v>
      </c>
      <c r="F2" s="15">
        <v>136000</v>
      </c>
      <c r="G2" s="15">
        <v>50000</v>
      </c>
      <c r="H2" s="17">
        <v>50000</v>
      </c>
      <c r="I2" s="6">
        <f aca="true" t="shared" si="0" ref="I2:I8">H2/F2</f>
        <v>0.36764705882352944</v>
      </c>
      <c r="J2" s="18" t="s">
        <v>13</v>
      </c>
      <c r="K2" s="43">
        <v>42202</v>
      </c>
      <c r="L2" s="17">
        <v>50000</v>
      </c>
      <c r="M2" s="33">
        <f aca="true" t="shared" si="1" ref="M2:M7">L2/F2</f>
        <v>0.36764705882352944</v>
      </c>
    </row>
    <row r="3" spans="1:13" s="5" customFormat="1" ht="25.5">
      <c r="A3" s="19" t="s">
        <v>19</v>
      </c>
      <c r="B3" s="14">
        <v>254096</v>
      </c>
      <c r="C3" s="15">
        <v>398</v>
      </c>
      <c r="D3" s="16" t="s">
        <v>20</v>
      </c>
      <c r="E3" s="15">
        <v>1</v>
      </c>
      <c r="F3" s="15">
        <v>80000</v>
      </c>
      <c r="G3" s="15">
        <v>40000</v>
      </c>
      <c r="H3" s="17">
        <v>40000</v>
      </c>
      <c r="I3" s="6">
        <f t="shared" si="0"/>
        <v>0.5</v>
      </c>
      <c r="J3" s="18" t="s">
        <v>13</v>
      </c>
      <c r="K3" s="43">
        <v>42199</v>
      </c>
      <c r="L3" s="17">
        <v>40000</v>
      </c>
      <c r="M3" s="33">
        <f t="shared" si="1"/>
        <v>0.5</v>
      </c>
    </row>
    <row r="4" spans="1:13" s="5" customFormat="1" ht="25.5">
      <c r="A4" s="19" t="s">
        <v>17</v>
      </c>
      <c r="B4" s="14">
        <v>254860</v>
      </c>
      <c r="C4" s="15">
        <v>485</v>
      </c>
      <c r="D4" s="16" t="s">
        <v>18</v>
      </c>
      <c r="E4" s="15">
        <v>1</v>
      </c>
      <c r="F4" s="15">
        <v>74000</v>
      </c>
      <c r="G4" s="15">
        <v>37000</v>
      </c>
      <c r="H4" s="17">
        <v>37000</v>
      </c>
      <c r="I4" s="6">
        <f t="shared" si="0"/>
        <v>0.5</v>
      </c>
      <c r="J4" s="18" t="s">
        <v>13</v>
      </c>
      <c r="K4" s="43">
        <v>42195</v>
      </c>
      <c r="L4" s="17">
        <v>37000</v>
      </c>
      <c r="M4" s="33">
        <f t="shared" si="1"/>
        <v>0.5</v>
      </c>
    </row>
    <row r="5" spans="1:13" s="5" customFormat="1" ht="12.75">
      <c r="A5" s="19" t="s">
        <v>23</v>
      </c>
      <c r="B5" s="14">
        <v>572667</v>
      </c>
      <c r="C5" s="15">
        <v>124</v>
      </c>
      <c r="D5" s="16" t="s">
        <v>24</v>
      </c>
      <c r="E5" s="15">
        <v>1</v>
      </c>
      <c r="F5" s="15">
        <v>96000</v>
      </c>
      <c r="G5" s="15">
        <v>48000</v>
      </c>
      <c r="H5" s="17">
        <v>48000</v>
      </c>
      <c r="I5" s="6">
        <f t="shared" si="0"/>
        <v>0.5</v>
      </c>
      <c r="J5" s="18" t="s">
        <v>13</v>
      </c>
      <c r="K5" s="43">
        <v>42202</v>
      </c>
      <c r="L5" s="17">
        <v>48000</v>
      </c>
      <c r="M5" s="33">
        <f t="shared" si="1"/>
        <v>0.5</v>
      </c>
    </row>
    <row r="6" spans="1:13" s="5" customFormat="1" ht="25.5">
      <c r="A6" s="19" t="s">
        <v>15</v>
      </c>
      <c r="B6" s="14">
        <v>259543</v>
      </c>
      <c r="C6" s="15">
        <v>75</v>
      </c>
      <c r="D6" s="16" t="s">
        <v>16</v>
      </c>
      <c r="E6" s="15">
        <v>1</v>
      </c>
      <c r="F6" s="15">
        <v>50000</v>
      </c>
      <c r="G6" s="15">
        <v>25000</v>
      </c>
      <c r="H6" s="17">
        <v>25000</v>
      </c>
      <c r="I6" s="6">
        <f t="shared" si="0"/>
        <v>0.5</v>
      </c>
      <c r="J6" s="18" t="s">
        <v>13</v>
      </c>
      <c r="K6" s="43">
        <v>42195</v>
      </c>
      <c r="L6" s="17">
        <v>25000</v>
      </c>
      <c r="M6" s="33">
        <f t="shared" si="1"/>
        <v>0.5</v>
      </c>
    </row>
    <row r="7" spans="1:13" s="5" customFormat="1" ht="25.5">
      <c r="A7" s="19" t="s">
        <v>21</v>
      </c>
      <c r="B7" s="14">
        <v>573124</v>
      </c>
      <c r="C7" s="15">
        <v>166</v>
      </c>
      <c r="D7" s="16" t="s">
        <v>22</v>
      </c>
      <c r="E7" s="15">
        <v>1</v>
      </c>
      <c r="F7" s="15">
        <v>44000</v>
      </c>
      <c r="G7" s="15">
        <v>22000</v>
      </c>
      <c r="H7" s="17">
        <v>22000</v>
      </c>
      <c r="I7" s="6">
        <f t="shared" si="0"/>
        <v>0.5</v>
      </c>
      <c r="J7" s="18" t="s">
        <v>13</v>
      </c>
      <c r="K7" s="43">
        <v>42200</v>
      </c>
      <c r="L7" s="17">
        <v>22000</v>
      </c>
      <c r="M7" s="33">
        <f t="shared" si="1"/>
        <v>0.5</v>
      </c>
    </row>
    <row r="8" spans="1:13" s="5" customFormat="1" ht="12.75" hidden="1">
      <c r="A8" s="19"/>
      <c r="B8" s="14"/>
      <c r="C8" s="15"/>
      <c r="D8" s="16"/>
      <c r="E8" s="15"/>
      <c r="F8" s="15"/>
      <c r="G8" s="15"/>
      <c r="H8" s="17"/>
      <c r="I8" s="6" t="e">
        <f t="shared" si="0"/>
        <v>#DIV/0!</v>
      </c>
      <c r="J8" s="18"/>
      <c r="K8" s="20"/>
      <c r="L8" s="17"/>
      <c r="M8" s="33"/>
    </row>
    <row r="9" spans="1:13" ht="13.5" thickBot="1">
      <c r="A9" s="34" t="s">
        <v>14</v>
      </c>
      <c r="B9" s="35"/>
      <c r="C9" s="36"/>
      <c r="D9" s="37"/>
      <c r="E9" s="36"/>
      <c r="F9" s="36">
        <f>SUM(F2:F8)</f>
        <v>480000</v>
      </c>
      <c r="G9" s="36">
        <f>SUM(G2:G8)</f>
        <v>222000</v>
      </c>
      <c r="H9" s="38">
        <f>SUM(H2:H8)</f>
        <v>222000</v>
      </c>
      <c r="I9" s="39"/>
      <c r="J9" s="40"/>
      <c r="K9" s="41"/>
      <c r="L9" s="38">
        <f>SUM(L2:L8)</f>
        <v>222000</v>
      </c>
      <c r="M9" s="42"/>
    </row>
    <row r="10" spans="1:13" ht="12.75">
      <c r="A10" s="24"/>
      <c r="B10" s="24"/>
      <c r="C10" s="25"/>
      <c r="D10" s="24"/>
      <c r="E10" s="24"/>
      <c r="F10" s="25"/>
      <c r="G10" s="25"/>
      <c r="H10" s="25"/>
      <c r="I10" s="21"/>
      <c r="J10" s="23"/>
      <c r="K10" s="24"/>
      <c r="L10" s="25"/>
      <c r="M10" s="24"/>
    </row>
    <row r="11" spans="2:13" ht="12.75">
      <c r="B11" s="24"/>
      <c r="C11" s="25"/>
      <c r="D11" s="24"/>
      <c r="E11" s="24"/>
      <c r="F11" s="25"/>
      <c r="G11" s="1"/>
      <c r="H11" s="1"/>
      <c r="I11" s="21"/>
      <c r="J11" s="23"/>
      <c r="K11" s="26"/>
      <c r="L11" s="25"/>
      <c r="M11" s="24"/>
    </row>
    <row r="12" spans="1:13" ht="12.75">
      <c r="A12" s="24"/>
      <c r="B12" s="24"/>
      <c r="C12" s="25"/>
      <c r="D12" s="24"/>
      <c r="E12" s="24"/>
      <c r="F12" s="25"/>
      <c r="G12" s="1"/>
      <c r="H12" s="1"/>
      <c r="I12" s="21"/>
      <c r="J12" s="23"/>
      <c r="K12" s="27"/>
      <c r="L12" s="25"/>
      <c r="M12" s="24"/>
    </row>
    <row r="13" spans="1:12" ht="12.75">
      <c r="A13" s="30"/>
      <c r="B13" s="30"/>
      <c r="C13" s="1"/>
      <c r="F13" s="1"/>
      <c r="G13" s="1"/>
      <c r="H13" s="1"/>
      <c r="I13" s="1"/>
      <c r="J13" s="1"/>
      <c r="L13" s="32"/>
    </row>
    <row r="14" spans="1:13" ht="12.75">
      <c r="A14" s="31"/>
      <c r="B14" s="29"/>
      <c r="C14" s="25"/>
      <c r="D14" s="24"/>
      <c r="E14" s="24"/>
      <c r="F14" s="25"/>
      <c r="G14" s="25"/>
      <c r="H14" s="25"/>
      <c r="I14" s="21"/>
      <c r="J14" s="23"/>
      <c r="K14" s="24"/>
      <c r="L14" s="28"/>
      <c r="M14" s="24"/>
    </row>
    <row r="15" spans="1:13" ht="12.75">
      <c r="A15" s="24"/>
      <c r="B15" s="24"/>
      <c r="C15" s="24"/>
      <c r="D15" s="24"/>
      <c r="E15" s="24"/>
      <c r="F15" s="25"/>
      <c r="G15" s="25"/>
      <c r="H15" s="25"/>
      <c r="I15" s="21"/>
      <c r="J15" s="23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5"/>
      <c r="G16" s="25"/>
      <c r="H16" s="25"/>
      <c r="I16" s="21"/>
      <c r="J16" s="23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5"/>
      <c r="G17" s="25"/>
      <c r="H17" s="25"/>
      <c r="I17" s="21"/>
      <c r="J17" s="23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5"/>
      <c r="G18" s="25"/>
      <c r="H18" s="25"/>
      <c r="I18" s="21"/>
      <c r="J18" s="23"/>
      <c r="K18" s="24"/>
      <c r="L18" s="24"/>
      <c r="M18" s="24"/>
    </row>
    <row r="19" spans="1:13" ht="12.75">
      <c r="A19" s="24"/>
      <c r="B19" s="24"/>
      <c r="C19" s="25"/>
      <c r="D19" s="24"/>
      <c r="E19" s="24"/>
      <c r="F19" s="25"/>
      <c r="G19" s="25"/>
      <c r="H19" s="25"/>
      <c r="I19" s="21"/>
      <c r="J19" s="23"/>
      <c r="K19" s="24"/>
      <c r="L19" s="24"/>
      <c r="M19" s="24"/>
    </row>
    <row r="20" spans="1:13" ht="12.75">
      <c r="A20" s="24"/>
      <c r="B20" s="24"/>
      <c r="C20" s="25"/>
      <c r="D20" s="24"/>
      <c r="E20" s="24"/>
      <c r="F20" s="25"/>
      <c r="G20" s="25"/>
      <c r="H20" s="25"/>
      <c r="I20" s="21"/>
      <c r="J20" s="23"/>
      <c r="K20" s="24"/>
      <c r="L20" s="24"/>
      <c r="M20" s="24"/>
    </row>
  </sheetData>
  <sheetProtection/>
  <autoFilter ref="A1:M14"/>
  <printOptions/>
  <pageMargins left="0.787401575" right="0.787401575" top="0.984251969" bottom="0.984251969" header="0.4921259845" footer="0.4921259845"/>
  <pageSetup fitToHeight="7" fitToWidth="1" horizontalDpi="600" verticalDpi="600" orientation="landscape" paperSize="9" scale="91" r:id="rId1"/>
  <headerFooter alignWithMargins="0">
    <oddHeader>&amp;C&amp;"Arial,Tučné"&amp;14Návrh rozdělení dotací 
POV 2015, II. kolo&amp;"Arial,Obyčejné"&amp;10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24. jednání Rady Karlovarského kraje, které se uskutečnilo dne 10.8.2015 (k bodu č. 9) (doc)</dc:title>
  <dc:subject/>
  <dc:creator>Irena Langová</dc:creator>
  <cp:keywords/>
  <dc:description/>
  <cp:lastModifiedBy>Burešová Lenka OVZ</cp:lastModifiedBy>
  <cp:lastPrinted>2015-07-17T06:34:38Z</cp:lastPrinted>
  <dcterms:created xsi:type="dcterms:W3CDTF">2005-05-16T10:10:08Z</dcterms:created>
  <dcterms:modified xsi:type="dcterms:W3CDTF">2015-08-11T05:12:12Z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