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0730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</workbook>
</file>

<file path=xl/calcChain.xml><?xml version="1.0" encoding="utf-8"?>
<calcChain xmlns="http://schemas.openxmlformats.org/spreadsheetml/2006/main">
  <c r="Q54" i="1" l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55" i="1" s="1"/>
  <c r="Q8" i="1"/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 l="1"/>
  <c r="P55" i="1" s="1"/>
  <c r="H55" i="1" l="1"/>
</calcChain>
</file>

<file path=xl/sharedStrings.xml><?xml version="1.0" encoding="utf-8"?>
<sst xmlns="http://schemas.openxmlformats.org/spreadsheetml/2006/main" count="308" uniqueCount="303">
  <si>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</si>
  <si>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</si>
  <si>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</si>
  <si>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</si>
  <si>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</si>
  <si>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</si>
  <si>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</si>
  <si>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</si>
  <si>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</si>
  <si>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</si>
  <si>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</si>
  <si>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</si>
  <si>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</si>
  <si>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</si>
  <si>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</si>
  <si>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</si>
  <si>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</si>
  <si>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</si>
  <si>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</si>
  <si>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</si>
  <si>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</si>
  <si>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oprav a stavebních úprav místních komunikací</t>
  </si>
  <si>
    <t>KUKVX007A4QN</t>
  </si>
  <si>
    <t>1</t>
  </si>
  <si>
    <t>Město Teplá</t>
  </si>
  <si>
    <t>00255050</t>
  </si>
  <si>
    <t>Teplá</t>
  </si>
  <si>
    <t>Oprava MK III.tř. Babice-Číhaná ( úsek Číhaná intravilán)</t>
  </si>
  <si>
    <t>KUKVX007ABIE</t>
  </si>
  <si>
    <t>2</t>
  </si>
  <si>
    <t>Obec Štědrá</t>
  </si>
  <si>
    <t>00255041</t>
  </si>
  <si>
    <t>Štědrá</t>
  </si>
  <si>
    <t>oprava části místní komunikace v obci Mostec</t>
  </si>
  <si>
    <t>KUKVX0079WYG</t>
  </si>
  <si>
    <t>3</t>
  </si>
  <si>
    <t>Město Horní Blatná</t>
  </si>
  <si>
    <t>00480002</t>
  </si>
  <si>
    <t>Horní Blatná</t>
  </si>
  <si>
    <t>Rekonstrukce ulice Úzká</t>
  </si>
  <si>
    <t>KUKVX0079WAS</t>
  </si>
  <si>
    <t>4</t>
  </si>
  <si>
    <t>Město Toužim</t>
  </si>
  <si>
    <t>00255076</t>
  </si>
  <si>
    <t>Toužim</t>
  </si>
  <si>
    <t>Rekonstrukce Tepelské ulice v Toužimi</t>
  </si>
  <si>
    <t>KUKVX007ADA4</t>
  </si>
  <si>
    <t>5</t>
  </si>
  <si>
    <t>Obec Dolní Rychnov</t>
  </si>
  <si>
    <t>00573132</t>
  </si>
  <si>
    <t>Dolní Rychnov</t>
  </si>
  <si>
    <t>Oprava komunikace Příčná - část</t>
  </si>
  <si>
    <t>KUKVX007A0MZ</t>
  </si>
  <si>
    <t>6</t>
  </si>
  <si>
    <t>Obec Jindřichovice</t>
  </si>
  <si>
    <t>00259373</t>
  </si>
  <si>
    <t>Jindřichovice</t>
  </si>
  <si>
    <t>Výsprava místních komunikací v katastrálním území Mezihorská</t>
  </si>
  <si>
    <t>KUKVX0079W5H</t>
  </si>
  <si>
    <t>7</t>
  </si>
  <si>
    <t>Obec Milíkov</t>
  </si>
  <si>
    <t>00572713</t>
  </si>
  <si>
    <t>Milíkov</t>
  </si>
  <si>
    <t>Oprava místní komunikace p.p.č. 397/1 v k.ú. Malá Šitboř</t>
  </si>
  <si>
    <t>KUKVX007AAWN</t>
  </si>
  <si>
    <t>8</t>
  </si>
  <si>
    <t>Město Skalná</t>
  </si>
  <si>
    <t>00254231</t>
  </si>
  <si>
    <t>Skalná</t>
  </si>
  <si>
    <t>Oprava komunikace V Aleji</t>
  </si>
  <si>
    <t>KUKVX007A30G</t>
  </si>
  <si>
    <t>9</t>
  </si>
  <si>
    <t>Obec Bublava</t>
  </si>
  <si>
    <t>00259268</t>
  </si>
  <si>
    <t>Bublava</t>
  </si>
  <si>
    <t>Oprava místní komunikace v obci Bublava, Ski centrum-Aparmány Jitka</t>
  </si>
  <si>
    <t>KUKVX007A6UP</t>
  </si>
  <si>
    <t>10</t>
  </si>
  <si>
    <t>Statutární město Karlovy Vary</t>
  </si>
  <si>
    <t>00254657</t>
  </si>
  <si>
    <t>Karlovy Vary</t>
  </si>
  <si>
    <t>Konečná - oprava krytu komunikace</t>
  </si>
  <si>
    <t>KUKVX0079XE1</t>
  </si>
  <si>
    <t>11</t>
  </si>
  <si>
    <t>Obec Útvina</t>
  </si>
  <si>
    <t>00255106</t>
  </si>
  <si>
    <t>Útvina</t>
  </si>
  <si>
    <t>Oprava místní komunikace</t>
  </si>
  <si>
    <t>KUKVX007A5PL</t>
  </si>
  <si>
    <t>12</t>
  </si>
  <si>
    <t>Obec Velká Hleďsebe</t>
  </si>
  <si>
    <t>00572756</t>
  </si>
  <si>
    <t>Velká Hleďsebe</t>
  </si>
  <si>
    <t>Obnova místních komunikací v obci Velká Hleďsebe</t>
  </si>
  <si>
    <t>KUKVX0079WHT</t>
  </si>
  <si>
    <t>13</t>
  </si>
  <si>
    <t>Město Nejdek</t>
  </si>
  <si>
    <t>00254801</t>
  </si>
  <si>
    <t>Nejdek</t>
  </si>
  <si>
    <t>Oprava místních komunikací ve městě Nejdek tryskovou metodou pro rok 2019</t>
  </si>
  <si>
    <t>KUKVX007AAS7</t>
  </si>
  <si>
    <t>14</t>
  </si>
  <si>
    <t>Město Hroznětín</t>
  </si>
  <si>
    <t>00254592</t>
  </si>
  <si>
    <t>Hroznětín</t>
  </si>
  <si>
    <t>Oprava MK č. 14c</t>
  </si>
  <si>
    <t>KUKVX007AJSG</t>
  </si>
  <si>
    <t>15</t>
  </si>
  <si>
    <t>Obec Tři Sekery</t>
  </si>
  <si>
    <t>00254304</t>
  </si>
  <si>
    <t>Tři Sekery</t>
  </si>
  <si>
    <t>PLOŠNÉ OPRAVY MÍSTNÍCH KOMUNIKACÍ</t>
  </si>
  <si>
    <t>KUKVX007A42Z</t>
  </si>
  <si>
    <t>16</t>
  </si>
  <si>
    <t>Město Jáchymov</t>
  </si>
  <si>
    <t>00254622</t>
  </si>
  <si>
    <t>Jáchymov</t>
  </si>
  <si>
    <t>Rekonstrukce komunikace_ulice Husova</t>
  </si>
  <si>
    <t>KUKVX007AJQQ</t>
  </si>
  <si>
    <t>17</t>
  </si>
  <si>
    <t>Město Oloví</t>
  </si>
  <si>
    <t>00259535</t>
  </si>
  <si>
    <t>Oloví</t>
  </si>
  <si>
    <t>Oprava místních komunikací v Oloví</t>
  </si>
  <si>
    <t>KUKVX007AB4C</t>
  </si>
  <si>
    <t>18</t>
  </si>
  <si>
    <t>Obec Královské Poříčí</t>
  </si>
  <si>
    <t>00259420</t>
  </si>
  <si>
    <t>Královské Poříčí</t>
  </si>
  <si>
    <t>Obnova ulice Zahradní Královské Poříčí</t>
  </si>
  <si>
    <t>KUKVX0079Y2I</t>
  </si>
  <si>
    <t>19</t>
  </si>
  <si>
    <t>Obec Nové Hamry</t>
  </si>
  <si>
    <t>00479080</t>
  </si>
  <si>
    <t>Nové Hamry</t>
  </si>
  <si>
    <t>Oprava tří místních komunikací v obci Nové Hamry</t>
  </si>
  <si>
    <t>KUKVX007AL0Y</t>
  </si>
  <si>
    <t>20</t>
  </si>
  <si>
    <t>Obec Vlkovice</t>
  </si>
  <si>
    <t>00572764</t>
  </si>
  <si>
    <t>Vlkovice</t>
  </si>
  <si>
    <t>Oprava místní komunikace ve Vlkovicích</t>
  </si>
  <si>
    <t>KUKVX007APVV</t>
  </si>
  <si>
    <t>21</t>
  </si>
  <si>
    <t>Obec Krásný Les</t>
  </si>
  <si>
    <t>00872067</t>
  </si>
  <si>
    <t>Krásný Les</t>
  </si>
  <si>
    <t>Opravy komunikací v Obci Krásný Les</t>
  </si>
  <si>
    <t>KUKVX0079XIH</t>
  </si>
  <si>
    <t>22</t>
  </si>
  <si>
    <t>Město Bečov nad Teplou</t>
  </si>
  <si>
    <t>00254410</t>
  </si>
  <si>
    <t>Bečov nad Teplou</t>
  </si>
  <si>
    <t>Oprava povrchu místní komunikace v obci Vodná</t>
  </si>
  <si>
    <t>KUKVX007ACC1</t>
  </si>
  <si>
    <t>23</t>
  </si>
  <si>
    <t>Obec Lomnice</t>
  </si>
  <si>
    <t>00259497</t>
  </si>
  <si>
    <t>Lomnice</t>
  </si>
  <si>
    <t>Oprava komunikace části ulice Sokolovská</t>
  </si>
  <si>
    <t>KUKVX007AQE1</t>
  </si>
  <si>
    <t>24</t>
  </si>
  <si>
    <t>Obec Libá</t>
  </si>
  <si>
    <t>00254037</t>
  </si>
  <si>
    <t>Libá</t>
  </si>
  <si>
    <t>Oprava komunikací v obci Libá</t>
  </si>
  <si>
    <t>KUKVX007AIB0</t>
  </si>
  <si>
    <t>25</t>
  </si>
  <si>
    <t>Město Nové Sedlo</t>
  </si>
  <si>
    <t>00259527</t>
  </si>
  <si>
    <t>Nové Sedlo</t>
  </si>
  <si>
    <t>Stavební úpravy místních komunikacích v obci Nové Sedlo</t>
  </si>
  <si>
    <t>KUKVX007AQ3K</t>
  </si>
  <si>
    <t>26</t>
  </si>
  <si>
    <t>Obec Velichov</t>
  </si>
  <si>
    <t>00255122</t>
  </si>
  <si>
    <t>Velichov</t>
  </si>
  <si>
    <t>Velichov - oprava komunikace na pozemku p. č. 1084</t>
  </si>
  <si>
    <t>KUKVX007AQL2</t>
  </si>
  <si>
    <t>27</t>
  </si>
  <si>
    <t>Obec Josefov</t>
  </si>
  <si>
    <t>00519278</t>
  </si>
  <si>
    <t>Josefov</t>
  </si>
  <si>
    <t>Oprava místních komunikací Josefov</t>
  </si>
  <si>
    <t>KUKVX0079Y8O</t>
  </si>
  <si>
    <t>28</t>
  </si>
  <si>
    <t>Obec Kyselka</t>
  </si>
  <si>
    <t>00254762</t>
  </si>
  <si>
    <t>Kyselka</t>
  </si>
  <si>
    <t>Úprava parkoviště na p.p.č. 1011/2 a 1011/3</t>
  </si>
  <si>
    <t>KUKVX0079VXS</t>
  </si>
  <si>
    <t>29</t>
  </si>
  <si>
    <t>Obec Březová</t>
  </si>
  <si>
    <t>00573191</t>
  </si>
  <si>
    <t>Březová</t>
  </si>
  <si>
    <t>Oprava komunikace v obci Březová</t>
  </si>
  <si>
    <t>KUKVX007AKDC</t>
  </si>
  <si>
    <t>30</t>
  </si>
  <si>
    <t>Město Luby</t>
  </si>
  <si>
    <t>00254053</t>
  </si>
  <si>
    <t>Luby</t>
  </si>
  <si>
    <t>Oprava místní komunikace na Návrší</t>
  </si>
  <si>
    <t>KUKVX007ASYV</t>
  </si>
  <si>
    <t>31</t>
  </si>
  <si>
    <t>Obec Valy</t>
  </si>
  <si>
    <t>00572781</t>
  </si>
  <si>
    <t>Valy</t>
  </si>
  <si>
    <t>Oprava komunikace v obci Valy - místní obslužná komunikace</t>
  </si>
  <si>
    <t>KUKVX007AC7Q</t>
  </si>
  <si>
    <t>32</t>
  </si>
  <si>
    <t>Město Kraslice</t>
  </si>
  <si>
    <t>00259438</t>
  </si>
  <si>
    <t>Kraslice</t>
  </si>
  <si>
    <t>Výstavba parkovacích stání ul. Palackého a Komenského, Kraslice</t>
  </si>
  <si>
    <t>KUKVX007AC3A</t>
  </si>
  <si>
    <t>33</t>
  </si>
  <si>
    <t>Obec Vysoká Pec</t>
  </si>
  <si>
    <t>00872083</t>
  </si>
  <si>
    <t>Vysoká Pec</t>
  </si>
  <si>
    <t>Oprava místních komunikací Vysoká Pec</t>
  </si>
  <si>
    <t>KUKVX007ATIW</t>
  </si>
  <si>
    <t>34</t>
  </si>
  <si>
    <t>Obec Citice</t>
  </si>
  <si>
    <t>00259284</t>
  </si>
  <si>
    <t>Citice</t>
  </si>
  <si>
    <t>Oprava místních komunikací v obci Citice</t>
  </si>
  <si>
    <t>KUKVX0079XQD</t>
  </si>
  <si>
    <t>35</t>
  </si>
  <si>
    <t>Město Mariánské Lázně</t>
  </si>
  <si>
    <t>00254061</t>
  </si>
  <si>
    <t>Mariánské Lázně</t>
  </si>
  <si>
    <t>Oprava chodníků ulic Žižkova a Libušina v Mariánských Lázních</t>
  </si>
  <si>
    <t>KUKVX007AI6P</t>
  </si>
  <si>
    <t>36</t>
  </si>
  <si>
    <t>Obec Krásná</t>
  </si>
  <si>
    <t>00572675</t>
  </si>
  <si>
    <t>Krásná</t>
  </si>
  <si>
    <t>Oprava MK na poz.p.č. 1174/4 v k.ú. Krásná</t>
  </si>
  <si>
    <t>KUKVX007AUAT</t>
  </si>
  <si>
    <t>37</t>
  </si>
  <si>
    <t>Obec Šemnice</t>
  </si>
  <si>
    <t>00255033</t>
  </si>
  <si>
    <t>Šemnice</t>
  </si>
  <si>
    <t>Oprava komunikace Dubina</t>
  </si>
  <si>
    <t>KUKVX007AU3S</t>
  </si>
  <si>
    <t>38</t>
  </si>
  <si>
    <t>Obec Otročín</t>
  </si>
  <si>
    <t>00254860</t>
  </si>
  <si>
    <t>Otročín</t>
  </si>
  <si>
    <t>Oprava místní komunikace v Měchově</t>
  </si>
  <si>
    <t>KUKVX007A6XA</t>
  </si>
  <si>
    <t>39</t>
  </si>
  <si>
    <t>Obec Černava</t>
  </si>
  <si>
    <t>00573205</t>
  </si>
  <si>
    <t>Černava</t>
  </si>
  <si>
    <t>KUKVX007AU83</t>
  </si>
  <si>
    <t>40</t>
  </si>
  <si>
    <t>Obec Drmoul</t>
  </si>
  <si>
    <t>00253928</t>
  </si>
  <si>
    <t>Drmoul</t>
  </si>
  <si>
    <t>Stavební úpravy komunikace Vodní ulice</t>
  </si>
  <si>
    <t>KUKVX007AWZY</t>
  </si>
  <si>
    <t>41</t>
  </si>
  <si>
    <t>Obec Zádub-Závišín</t>
  </si>
  <si>
    <t>00572772</t>
  </si>
  <si>
    <t>Zádub-Závišín</t>
  </si>
  <si>
    <t>Rekonstrukce asfaltoveho povrchu MK spojujici II/230 s centrem obce</t>
  </si>
  <si>
    <t>KUKVX007AVVP</t>
  </si>
  <si>
    <t>42</t>
  </si>
  <si>
    <t>Město Březová</t>
  </si>
  <si>
    <t>00259250</t>
  </si>
  <si>
    <t>Oprava místní komunikace v Březové, ul. Elektrárenská</t>
  </si>
  <si>
    <t>KUKVX007AXVB</t>
  </si>
  <si>
    <t>43</t>
  </si>
  <si>
    <t>Město Krásno</t>
  </si>
  <si>
    <t>00573167</t>
  </si>
  <si>
    <t>Krásno</t>
  </si>
  <si>
    <t>Oprava zpevněných ploch v ulici Mírová</t>
  </si>
  <si>
    <t>KUKVX007ADTH</t>
  </si>
  <si>
    <t>44</t>
  </si>
  <si>
    <t>Město Boží Dar</t>
  </si>
  <si>
    <t>00479705</t>
  </si>
  <si>
    <t>Boží Dar</t>
  </si>
  <si>
    <t>Oprava místních komunikací 2019</t>
  </si>
  <si>
    <t>KUKVX007AY0F</t>
  </si>
  <si>
    <t>45</t>
  </si>
  <si>
    <t>Město Hranice</t>
  </si>
  <si>
    <t>00253961</t>
  </si>
  <si>
    <t>Hranice</t>
  </si>
  <si>
    <t>Oprava místní komunikace U Kina</t>
  </si>
  <si>
    <t>KUKVX007AZ4O</t>
  </si>
  <si>
    <t>46</t>
  </si>
  <si>
    <t>Obec Stará Voda</t>
  </si>
  <si>
    <t>00572748</t>
  </si>
  <si>
    <t>Stará Voda</t>
  </si>
  <si>
    <t>Oprava komunikace kolem bytového domu čp. 149</t>
  </si>
  <si>
    <t>KUKVX007AZDF</t>
  </si>
  <si>
    <t>47</t>
  </si>
  <si>
    <t>Obec Merklín</t>
  </si>
  <si>
    <t>00254789</t>
  </si>
  <si>
    <t>Merklín</t>
  </si>
  <si>
    <t>Oprava místní komunikace č.19 Obec Merklín</t>
  </si>
  <si>
    <t>Příloha č. 4 -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</si>
</sst>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164" fontId="4" fillId="0" borderId="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zoomScale="120" zoomScaleNormal="120" workbookViewId="0">
      <selection activeCell="L58" sqref="L58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302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7" t="s">
        <v>15</v>
      </c>
      <c r="B4" s="28"/>
      <c r="C4" s="7">
        <v>10000000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5" t="s">
        <v>6</v>
      </c>
      <c r="G6" s="18" t="s">
        <v>17</v>
      </c>
      <c r="H6" s="23" t="s">
        <v>7</v>
      </c>
      <c r="I6" s="29" t="s">
        <v>8</v>
      </c>
      <c r="J6" s="30"/>
      <c r="K6" s="31"/>
      <c r="L6" s="23" t="s">
        <v>9</v>
      </c>
      <c r="M6" s="29" t="s">
        <v>20</v>
      </c>
      <c r="N6" s="30"/>
      <c r="O6" s="31"/>
      <c r="P6" s="23" t="s">
        <v>10</v>
      </c>
      <c r="Q6" s="23" t="s">
        <v>16</v>
      </c>
    </row>
    <row r="7" spans="1:17" s="1" customFormat="1" ht="28.5" x14ac:dyDescent="0.25">
      <c r="A7" s="24"/>
      <c r="B7" s="24"/>
      <c r="C7" s="24"/>
      <c r="D7" s="24"/>
      <c r="E7" s="24"/>
      <c r="F7" s="26"/>
      <c r="G7" s="16" t="s">
        <v>18</v>
      </c>
      <c r="H7" s="24"/>
      <c r="I7" s="4" t="s">
        <v>11</v>
      </c>
      <c r="J7" s="4" t="s">
        <v>12</v>
      </c>
      <c r="K7" s="4" t="s">
        <v>13</v>
      </c>
      <c r="L7" s="24"/>
      <c r="M7" s="4" t="s">
        <v>11</v>
      </c>
      <c r="N7" s="4" t="s">
        <v>12</v>
      </c>
      <c r="O7" s="4" t="s">
        <v>13</v>
      </c>
      <c r="P7" s="24"/>
      <c r="Q7" s="24"/>
    </row>
    <row r="8" spans="1:17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300000</v>
      </c>
      <c r="H8" s="13">
        <v>300000</v>
      </c>
      <c r="I8" s="11">
        <v>9</v>
      </c>
      <c r="J8" s="11">
        <v>0</v>
      </c>
      <c r="K8" s="11">
        <v>0</v>
      </c>
      <c r="L8" s="13"/>
      <c r="M8" s="11"/>
      <c r="N8" s="11"/>
      <c r="O8" s="11"/>
      <c r="P8" s="13">
        <f>SUM(H8*0.76258)</f>
        <v>228774</v>
      </c>
      <c r="Q8" s="13">
        <f>SUM(H8*0.76258)</f>
        <v>228774</v>
      </c>
    </row>
    <row r="9" spans="1:17" s="14" customFormat="1" ht="25.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7">
        <v>87500</v>
      </c>
      <c r="H9" s="13">
        <v>87500</v>
      </c>
      <c r="I9" s="11">
        <v>9</v>
      </c>
      <c r="J9" s="11">
        <v>0</v>
      </c>
      <c r="K9" s="11">
        <v>0</v>
      </c>
      <c r="L9" s="13"/>
      <c r="M9" s="11"/>
      <c r="N9" s="11"/>
      <c r="O9" s="11"/>
      <c r="P9" s="13">
        <f t="shared" ref="P9:P54" si="0">SUM(H9*0.76258)</f>
        <v>66725.75</v>
      </c>
      <c r="Q9" s="13">
        <f t="shared" ref="Q9:Q54" si="1">SUM(H9*0.76258)</f>
        <v>66725.75</v>
      </c>
    </row>
    <row r="10" spans="1:17" s="14" customFormat="1" ht="12.75" x14ac:dyDescent="0.25">
      <c r="A10" s="11" t="s">
        <v>34</v>
      </c>
      <c r="B10" s="15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7">
        <v>300000</v>
      </c>
      <c r="H10" s="13">
        <v>300000</v>
      </c>
      <c r="I10" s="11">
        <v>9</v>
      </c>
      <c r="J10" s="11">
        <v>0</v>
      </c>
      <c r="K10" s="11">
        <v>0</v>
      </c>
      <c r="L10" s="13"/>
      <c r="M10" s="11"/>
      <c r="N10" s="11"/>
      <c r="O10" s="11"/>
      <c r="P10" s="13">
        <f t="shared" si="0"/>
        <v>228774</v>
      </c>
      <c r="Q10" s="13">
        <f t="shared" si="1"/>
        <v>228774</v>
      </c>
    </row>
    <row r="11" spans="1:17" s="14" customFormat="1" ht="25.5" x14ac:dyDescent="0.25">
      <c r="A11" s="11" t="s">
        <v>40</v>
      </c>
      <c r="B11" s="15" t="s">
        <v>41</v>
      </c>
      <c r="C11" s="12" t="s">
        <v>42</v>
      </c>
      <c r="D11" s="12" t="s">
        <v>43</v>
      </c>
      <c r="E11" s="12" t="s">
        <v>44</v>
      </c>
      <c r="F11" s="12" t="s">
        <v>45</v>
      </c>
      <c r="G11" s="17">
        <v>300000</v>
      </c>
      <c r="H11" s="13">
        <v>300000</v>
      </c>
      <c r="I11" s="11">
        <v>9</v>
      </c>
      <c r="J11" s="11">
        <v>0</v>
      </c>
      <c r="K11" s="11">
        <v>0</v>
      </c>
      <c r="L11" s="13"/>
      <c r="M11" s="11"/>
      <c r="N11" s="11"/>
      <c r="O11" s="11"/>
      <c r="P11" s="13">
        <f t="shared" si="0"/>
        <v>228774</v>
      </c>
      <c r="Q11" s="13">
        <f t="shared" si="1"/>
        <v>228774</v>
      </c>
    </row>
    <row r="12" spans="1:17" s="14" customFormat="1" ht="25.5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50</v>
      </c>
      <c r="F12" s="12" t="s">
        <v>51</v>
      </c>
      <c r="G12" s="17">
        <v>190000</v>
      </c>
      <c r="H12" s="13">
        <v>190000</v>
      </c>
      <c r="I12" s="11">
        <v>9</v>
      </c>
      <c r="J12" s="11">
        <v>0</v>
      </c>
      <c r="K12" s="11">
        <v>0</v>
      </c>
      <c r="L12" s="13"/>
      <c r="M12" s="11"/>
      <c r="N12" s="11"/>
      <c r="O12" s="11"/>
      <c r="P12" s="13">
        <f t="shared" si="0"/>
        <v>144890.20000000001</v>
      </c>
      <c r="Q12" s="13">
        <f t="shared" si="1"/>
        <v>144890.20000000001</v>
      </c>
    </row>
    <row r="13" spans="1:17" s="14" customFormat="1" ht="38.25" x14ac:dyDescent="0.25">
      <c r="A13" s="11" t="s">
        <v>52</v>
      </c>
      <c r="B13" s="15" t="s">
        <v>53</v>
      </c>
      <c r="C13" s="12" t="s">
        <v>54</v>
      </c>
      <c r="D13" s="12" t="s">
        <v>55</v>
      </c>
      <c r="E13" s="12" t="s">
        <v>56</v>
      </c>
      <c r="F13" s="12" t="s">
        <v>57</v>
      </c>
      <c r="G13" s="17">
        <v>300000</v>
      </c>
      <c r="H13" s="13">
        <v>300000</v>
      </c>
      <c r="I13" s="11">
        <v>9</v>
      </c>
      <c r="J13" s="11">
        <v>0</v>
      </c>
      <c r="K13" s="11">
        <v>0</v>
      </c>
      <c r="L13" s="13"/>
      <c r="M13" s="11"/>
      <c r="N13" s="11"/>
      <c r="O13" s="11"/>
      <c r="P13" s="13">
        <f t="shared" si="0"/>
        <v>228774</v>
      </c>
      <c r="Q13" s="13">
        <f t="shared" si="1"/>
        <v>228774</v>
      </c>
    </row>
    <row r="14" spans="1:17" s="14" customFormat="1" ht="25.5" x14ac:dyDescent="0.25">
      <c r="A14" s="11" t="s">
        <v>58</v>
      </c>
      <c r="B14" s="15" t="s">
        <v>59</v>
      </c>
      <c r="C14" s="12" t="s">
        <v>60</v>
      </c>
      <c r="D14" s="12" t="s">
        <v>61</v>
      </c>
      <c r="E14" s="12" t="s">
        <v>62</v>
      </c>
      <c r="F14" s="12" t="s">
        <v>63</v>
      </c>
      <c r="G14" s="17">
        <v>288664</v>
      </c>
      <c r="H14" s="13">
        <v>288664</v>
      </c>
      <c r="I14" s="11">
        <v>9</v>
      </c>
      <c r="J14" s="11">
        <v>0</v>
      </c>
      <c r="K14" s="11">
        <v>0</v>
      </c>
      <c r="L14" s="13"/>
      <c r="M14" s="11"/>
      <c r="N14" s="11"/>
      <c r="O14" s="11"/>
      <c r="P14" s="13">
        <f t="shared" si="0"/>
        <v>220129.39312000002</v>
      </c>
      <c r="Q14" s="13">
        <f t="shared" si="1"/>
        <v>220129.39312000002</v>
      </c>
    </row>
    <row r="15" spans="1:17" s="14" customFormat="1" ht="12.75" x14ac:dyDescent="0.25">
      <c r="A15" s="11" t="s">
        <v>64</v>
      </c>
      <c r="B15" s="15" t="s">
        <v>65</v>
      </c>
      <c r="C15" s="12" t="s">
        <v>66</v>
      </c>
      <c r="D15" s="12" t="s">
        <v>67</v>
      </c>
      <c r="E15" s="12" t="s">
        <v>68</v>
      </c>
      <c r="F15" s="12" t="s">
        <v>69</v>
      </c>
      <c r="G15" s="17">
        <v>300000</v>
      </c>
      <c r="H15" s="13">
        <v>300000</v>
      </c>
      <c r="I15" s="11">
        <v>9</v>
      </c>
      <c r="J15" s="11">
        <v>0</v>
      </c>
      <c r="K15" s="11">
        <v>0</v>
      </c>
      <c r="L15" s="13"/>
      <c r="M15" s="11"/>
      <c r="N15" s="11"/>
      <c r="O15" s="11"/>
      <c r="P15" s="13">
        <f t="shared" si="0"/>
        <v>228774</v>
      </c>
      <c r="Q15" s="13">
        <f t="shared" si="1"/>
        <v>228774</v>
      </c>
    </row>
    <row r="16" spans="1:17" s="14" customFormat="1" ht="38.25" x14ac:dyDescent="0.25">
      <c r="A16" s="11" t="s">
        <v>70</v>
      </c>
      <c r="B16" s="15" t="s">
        <v>71</v>
      </c>
      <c r="C16" s="12" t="s">
        <v>72</v>
      </c>
      <c r="D16" s="12" t="s">
        <v>73</v>
      </c>
      <c r="E16" s="12" t="s">
        <v>74</v>
      </c>
      <c r="F16" s="12" t="s">
        <v>75</v>
      </c>
      <c r="G16" s="17">
        <v>300000</v>
      </c>
      <c r="H16" s="13">
        <v>300000</v>
      </c>
      <c r="I16" s="11">
        <v>9</v>
      </c>
      <c r="J16" s="11">
        <v>0</v>
      </c>
      <c r="K16" s="11">
        <v>0</v>
      </c>
      <c r="L16" s="13"/>
      <c r="M16" s="11"/>
      <c r="N16" s="11"/>
      <c r="O16" s="11"/>
      <c r="P16" s="13">
        <f t="shared" si="0"/>
        <v>228774</v>
      </c>
      <c r="Q16" s="13">
        <f t="shared" si="1"/>
        <v>228774</v>
      </c>
    </row>
    <row r="17" spans="1:17" s="14" customFormat="1" ht="25.5" x14ac:dyDescent="0.25">
      <c r="A17" s="11" t="s">
        <v>76</v>
      </c>
      <c r="B17" s="15" t="s">
        <v>77</v>
      </c>
      <c r="C17" s="12" t="s">
        <v>78</v>
      </c>
      <c r="D17" s="12" t="s">
        <v>79</v>
      </c>
      <c r="E17" s="12" t="s">
        <v>80</v>
      </c>
      <c r="F17" s="12" t="s">
        <v>81</v>
      </c>
      <c r="G17" s="17">
        <v>300000</v>
      </c>
      <c r="H17" s="13">
        <v>300000</v>
      </c>
      <c r="I17" s="11">
        <v>9</v>
      </c>
      <c r="J17" s="11">
        <v>0</v>
      </c>
      <c r="K17" s="11">
        <v>0</v>
      </c>
      <c r="L17" s="13"/>
      <c r="M17" s="11"/>
      <c r="N17" s="11"/>
      <c r="O17" s="11"/>
      <c r="P17" s="13">
        <f t="shared" si="0"/>
        <v>228774</v>
      </c>
      <c r="Q17" s="13">
        <f t="shared" si="1"/>
        <v>228774</v>
      </c>
    </row>
    <row r="18" spans="1:17" s="14" customFormat="1" ht="12.75" x14ac:dyDescent="0.25">
      <c r="A18" s="11" t="s">
        <v>82</v>
      </c>
      <c r="B18" s="15" t="s">
        <v>83</v>
      </c>
      <c r="C18" s="12" t="s">
        <v>84</v>
      </c>
      <c r="D18" s="12" t="s">
        <v>85</v>
      </c>
      <c r="E18" s="12" t="s">
        <v>86</v>
      </c>
      <c r="F18" s="12" t="s">
        <v>87</v>
      </c>
      <c r="G18" s="17">
        <v>250000</v>
      </c>
      <c r="H18" s="13">
        <v>250000</v>
      </c>
      <c r="I18" s="11">
        <v>9</v>
      </c>
      <c r="J18" s="11">
        <v>0</v>
      </c>
      <c r="K18" s="11">
        <v>0</v>
      </c>
      <c r="L18" s="13"/>
      <c r="M18" s="11"/>
      <c r="N18" s="11"/>
      <c r="O18" s="11"/>
      <c r="P18" s="13">
        <f t="shared" si="0"/>
        <v>190645</v>
      </c>
      <c r="Q18" s="13">
        <f t="shared" si="1"/>
        <v>190645</v>
      </c>
    </row>
    <row r="19" spans="1:17" s="14" customFormat="1" ht="25.5" x14ac:dyDescent="0.25">
      <c r="A19" s="11" t="s">
        <v>88</v>
      </c>
      <c r="B19" s="15" t="s">
        <v>89</v>
      </c>
      <c r="C19" s="12" t="s">
        <v>90</v>
      </c>
      <c r="D19" s="12" t="s">
        <v>91</v>
      </c>
      <c r="E19" s="12" t="s">
        <v>92</v>
      </c>
      <c r="F19" s="12" t="s">
        <v>93</v>
      </c>
      <c r="G19" s="17">
        <v>300000</v>
      </c>
      <c r="H19" s="13">
        <v>300000</v>
      </c>
      <c r="I19" s="11">
        <v>9</v>
      </c>
      <c r="J19" s="11">
        <v>0</v>
      </c>
      <c r="K19" s="11">
        <v>0</v>
      </c>
      <c r="L19" s="13"/>
      <c r="M19" s="11"/>
      <c r="N19" s="11"/>
      <c r="O19" s="11"/>
      <c r="P19" s="13">
        <f t="shared" si="0"/>
        <v>228774</v>
      </c>
      <c r="Q19" s="13">
        <f t="shared" si="1"/>
        <v>228774</v>
      </c>
    </row>
    <row r="20" spans="1:17" s="14" customFormat="1" ht="38.25" x14ac:dyDescent="0.25">
      <c r="A20" s="11" t="s">
        <v>94</v>
      </c>
      <c r="B20" s="15" t="s">
        <v>95</v>
      </c>
      <c r="C20" s="12" t="s">
        <v>96</v>
      </c>
      <c r="D20" s="12" t="s">
        <v>97</v>
      </c>
      <c r="E20" s="12" t="s">
        <v>98</v>
      </c>
      <c r="F20" s="12" t="s">
        <v>99</v>
      </c>
      <c r="G20" s="17">
        <v>247934</v>
      </c>
      <c r="H20" s="13">
        <v>247934</v>
      </c>
      <c r="I20" s="11">
        <v>9</v>
      </c>
      <c r="J20" s="11">
        <v>0</v>
      </c>
      <c r="K20" s="11">
        <v>0</v>
      </c>
      <c r="L20" s="13"/>
      <c r="M20" s="11"/>
      <c r="N20" s="11"/>
      <c r="O20" s="11"/>
      <c r="P20" s="13">
        <f t="shared" si="0"/>
        <v>189069.50972</v>
      </c>
      <c r="Q20" s="13">
        <f t="shared" si="1"/>
        <v>189069.50972</v>
      </c>
    </row>
    <row r="21" spans="1:17" s="14" customFormat="1" ht="12.75" x14ac:dyDescent="0.25">
      <c r="A21" s="11" t="s">
        <v>100</v>
      </c>
      <c r="B21" s="15" t="s">
        <v>101</v>
      </c>
      <c r="C21" s="12" t="s">
        <v>102</v>
      </c>
      <c r="D21" s="12" t="s">
        <v>103</v>
      </c>
      <c r="E21" s="12" t="s">
        <v>104</v>
      </c>
      <c r="F21" s="12" t="s">
        <v>105</v>
      </c>
      <c r="G21" s="17">
        <v>300000</v>
      </c>
      <c r="H21" s="13">
        <v>300000</v>
      </c>
      <c r="I21" s="11">
        <v>9</v>
      </c>
      <c r="J21" s="11">
        <v>0</v>
      </c>
      <c r="K21" s="11">
        <v>0</v>
      </c>
      <c r="L21" s="13"/>
      <c r="M21" s="11"/>
      <c r="N21" s="11"/>
      <c r="O21" s="11"/>
      <c r="P21" s="13">
        <f t="shared" si="0"/>
        <v>228774</v>
      </c>
      <c r="Q21" s="13">
        <f t="shared" si="1"/>
        <v>228774</v>
      </c>
    </row>
    <row r="22" spans="1:17" s="14" customFormat="1" ht="25.5" x14ac:dyDescent="0.25">
      <c r="A22" s="11" t="s">
        <v>106</v>
      </c>
      <c r="B22" s="15" t="s">
        <v>107</v>
      </c>
      <c r="C22" s="12" t="s">
        <v>108</v>
      </c>
      <c r="D22" s="12" t="s">
        <v>109</v>
      </c>
      <c r="E22" s="12" t="s">
        <v>110</v>
      </c>
      <c r="F22" s="12" t="s">
        <v>111</v>
      </c>
      <c r="G22" s="17">
        <v>300000</v>
      </c>
      <c r="H22" s="13">
        <v>300000</v>
      </c>
      <c r="I22" s="11">
        <v>9</v>
      </c>
      <c r="J22" s="11">
        <v>0</v>
      </c>
      <c r="K22" s="11">
        <v>0</v>
      </c>
      <c r="L22" s="13"/>
      <c r="M22" s="11"/>
      <c r="N22" s="11"/>
      <c r="O22" s="11"/>
      <c r="P22" s="13">
        <f t="shared" si="0"/>
        <v>228774</v>
      </c>
      <c r="Q22" s="13">
        <f t="shared" si="1"/>
        <v>228774</v>
      </c>
    </row>
    <row r="23" spans="1:17" s="14" customFormat="1" ht="25.5" x14ac:dyDescent="0.25">
      <c r="A23" s="11" t="s">
        <v>112</v>
      </c>
      <c r="B23" s="15" t="s">
        <v>113</v>
      </c>
      <c r="C23" s="12" t="s">
        <v>114</v>
      </c>
      <c r="D23" s="12" t="s">
        <v>115</v>
      </c>
      <c r="E23" s="12" t="s">
        <v>116</v>
      </c>
      <c r="F23" s="12" t="s">
        <v>117</v>
      </c>
      <c r="G23" s="17">
        <v>300000</v>
      </c>
      <c r="H23" s="13">
        <v>300000</v>
      </c>
      <c r="I23" s="11">
        <v>9</v>
      </c>
      <c r="J23" s="11">
        <v>0</v>
      </c>
      <c r="K23" s="11">
        <v>0</v>
      </c>
      <c r="L23" s="13"/>
      <c r="M23" s="11"/>
      <c r="N23" s="11"/>
      <c r="O23" s="11"/>
      <c r="P23" s="13">
        <f t="shared" si="0"/>
        <v>228774</v>
      </c>
      <c r="Q23" s="13">
        <f t="shared" si="1"/>
        <v>228774</v>
      </c>
    </row>
    <row r="24" spans="1:17" s="14" customFormat="1" ht="25.5" x14ac:dyDescent="0.25">
      <c r="A24" s="11" t="s">
        <v>118</v>
      </c>
      <c r="B24" s="15" t="s">
        <v>119</v>
      </c>
      <c r="C24" s="12" t="s">
        <v>120</v>
      </c>
      <c r="D24" s="12" t="s">
        <v>121</v>
      </c>
      <c r="E24" s="12" t="s">
        <v>122</v>
      </c>
      <c r="F24" s="12" t="s">
        <v>123</v>
      </c>
      <c r="G24" s="17">
        <v>300000</v>
      </c>
      <c r="H24" s="13">
        <v>300000</v>
      </c>
      <c r="I24" s="11">
        <v>9</v>
      </c>
      <c r="J24" s="11">
        <v>0</v>
      </c>
      <c r="K24" s="11">
        <v>0</v>
      </c>
      <c r="L24" s="13"/>
      <c r="M24" s="11"/>
      <c r="N24" s="11"/>
      <c r="O24" s="11"/>
      <c r="P24" s="13">
        <f t="shared" si="0"/>
        <v>228774</v>
      </c>
      <c r="Q24" s="13">
        <f t="shared" si="1"/>
        <v>228774</v>
      </c>
    </row>
    <row r="25" spans="1:17" s="14" customFormat="1" ht="25.5" x14ac:dyDescent="0.25">
      <c r="A25" s="11" t="s">
        <v>124</v>
      </c>
      <c r="B25" s="15" t="s">
        <v>125</v>
      </c>
      <c r="C25" s="12" t="s">
        <v>126</v>
      </c>
      <c r="D25" s="12" t="s">
        <v>127</v>
      </c>
      <c r="E25" s="12" t="s">
        <v>128</v>
      </c>
      <c r="F25" s="12" t="s">
        <v>129</v>
      </c>
      <c r="G25" s="17">
        <v>256270</v>
      </c>
      <c r="H25" s="13">
        <v>256270</v>
      </c>
      <c r="I25" s="11">
        <v>9</v>
      </c>
      <c r="J25" s="11">
        <v>0</v>
      </c>
      <c r="K25" s="11">
        <v>0</v>
      </c>
      <c r="L25" s="13"/>
      <c r="M25" s="11"/>
      <c r="N25" s="11"/>
      <c r="O25" s="11"/>
      <c r="P25" s="13">
        <f t="shared" si="0"/>
        <v>195426.37660000002</v>
      </c>
      <c r="Q25" s="13">
        <f t="shared" si="1"/>
        <v>195426.37660000002</v>
      </c>
    </row>
    <row r="26" spans="1:17" s="14" customFormat="1" ht="25.5" x14ac:dyDescent="0.25">
      <c r="A26" s="11" t="s">
        <v>130</v>
      </c>
      <c r="B26" s="15" t="s">
        <v>131</v>
      </c>
      <c r="C26" s="12" t="s">
        <v>132</v>
      </c>
      <c r="D26" s="12" t="s">
        <v>133</v>
      </c>
      <c r="E26" s="12" t="s">
        <v>134</v>
      </c>
      <c r="F26" s="12" t="s">
        <v>135</v>
      </c>
      <c r="G26" s="17">
        <v>300000</v>
      </c>
      <c r="H26" s="13">
        <v>300000</v>
      </c>
      <c r="I26" s="11">
        <v>9</v>
      </c>
      <c r="J26" s="11">
        <v>0</v>
      </c>
      <c r="K26" s="11">
        <v>0</v>
      </c>
      <c r="L26" s="13"/>
      <c r="M26" s="11"/>
      <c r="N26" s="11"/>
      <c r="O26" s="11"/>
      <c r="P26" s="13">
        <f t="shared" si="0"/>
        <v>228774</v>
      </c>
      <c r="Q26" s="13">
        <f t="shared" si="1"/>
        <v>228774</v>
      </c>
    </row>
    <row r="27" spans="1:17" s="14" customFormat="1" ht="25.5" x14ac:dyDescent="0.25">
      <c r="A27" s="11" t="s">
        <v>136</v>
      </c>
      <c r="B27" s="15" t="s">
        <v>137</v>
      </c>
      <c r="C27" s="12" t="s">
        <v>138</v>
      </c>
      <c r="D27" s="12" t="s">
        <v>139</v>
      </c>
      <c r="E27" s="12" t="s">
        <v>140</v>
      </c>
      <c r="F27" s="12" t="s">
        <v>141</v>
      </c>
      <c r="G27" s="17">
        <v>300000</v>
      </c>
      <c r="H27" s="13">
        <v>300000</v>
      </c>
      <c r="I27" s="11">
        <v>9</v>
      </c>
      <c r="J27" s="11">
        <v>0</v>
      </c>
      <c r="K27" s="11">
        <v>0</v>
      </c>
      <c r="L27" s="13"/>
      <c r="M27" s="11"/>
      <c r="N27" s="11"/>
      <c r="O27" s="11"/>
      <c r="P27" s="13">
        <f t="shared" si="0"/>
        <v>228774</v>
      </c>
      <c r="Q27" s="13">
        <f t="shared" si="1"/>
        <v>228774</v>
      </c>
    </row>
    <row r="28" spans="1:17" s="14" customFormat="1" ht="25.5" x14ac:dyDescent="0.25">
      <c r="A28" s="11" t="s">
        <v>142</v>
      </c>
      <c r="B28" s="15" t="s">
        <v>143</v>
      </c>
      <c r="C28" s="12" t="s">
        <v>144</v>
      </c>
      <c r="D28" s="12" t="s">
        <v>145</v>
      </c>
      <c r="E28" s="12" t="s">
        <v>146</v>
      </c>
      <c r="F28" s="12" t="s">
        <v>147</v>
      </c>
      <c r="G28" s="17">
        <v>300000</v>
      </c>
      <c r="H28" s="13">
        <v>300000</v>
      </c>
      <c r="I28" s="11">
        <v>9</v>
      </c>
      <c r="J28" s="11">
        <v>0</v>
      </c>
      <c r="K28" s="11">
        <v>0</v>
      </c>
      <c r="L28" s="13"/>
      <c r="M28" s="11"/>
      <c r="N28" s="11"/>
      <c r="O28" s="11"/>
      <c r="P28" s="13">
        <f t="shared" si="0"/>
        <v>228774</v>
      </c>
      <c r="Q28" s="13">
        <f t="shared" si="1"/>
        <v>228774</v>
      </c>
    </row>
    <row r="29" spans="1:17" s="14" customFormat="1" ht="25.5" x14ac:dyDescent="0.25">
      <c r="A29" s="11" t="s">
        <v>148</v>
      </c>
      <c r="B29" s="15" t="s">
        <v>149</v>
      </c>
      <c r="C29" s="12" t="s">
        <v>150</v>
      </c>
      <c r="D29" s="12" t="s">
        <v>151</v>
      </c>
      <c r="E29" s="12" t="s">
        <v>152</v>
      </c>
      <c r="F29" s="12" t="s">
        <v>153</v>
      </c>
      <c r="G29" s="17">
        <v>300000</v>
      </c>
      <c r="H29" s="13">
        <v>300000</v>
      </c>
      <c r="I29" s="11">
        <v>9</v>
      </c>
      <c r="J29" s="11">
        <v>0</v>
      </c>
      <c r="K29" s="11">
        <v>0</v>
      </c>
      <c r="L29" s="13"/>
      <c r="M29" s="11"/>
      <c r="N29" s="11"/>
      <c r="O29" s="11"/>
      <c r="P29" s="13">
        <f t="shared" si="0"/>
        <v>228774</v>
      </c>
      <c r="Q29" s="13">
        <f t="shared" si="1"/>
        <v>228774</v>
      </c>
    </row>
    <row r="30" spans="1:17" s="14" customFormat="1" ht="25.5" x14ac:dyDescent="0.25">
      <c r="A30" s="11" t="s">
        <v>154</v>
      </c>
      <c r="B30" s="15" t="s">
        <v>155</v>
      </c>
      <c r="C30" s="12" t="s">
        <v>156</v>
      </c>
      <c r="D30" s="12" t="s">
        <v>157</v>
      </c>
      <c r="E30" s="12" t="s">
        <v>158</v>
      </c>
      <c r="F30" s="12" t="s">
        <v>159</v>
      </c>
      <c r="G30" s="17">
        <v>300000</v>
      </c>
      <c r="H30" s="13">
        <v>300000</v>
      </c>
      <c r="I30" s="11">
        <v>9</v>
      </c>
      <c r="J30" s="11">
        <v>0</v>
      </c>
      <c r="K30" s="11">
        <v>0</v>
      </c>
      <c r="L30" s="13"/>
      <c r="M30" s="11"/>
      <c r="N30" s="11"/>
      <c r="O30" s="11"/>
      <c r="P30" s="13">
        <f t="shared" si="0"/>
        <v>228774</v>
      </c>
      <c r="Q30" s="13">
        <f t="shared" si="1"/>
        <v>228774</v>
      </c>
    </row>
    <row r="31" spans="1:17" s="14" customFormat="1" ht="12.75" x14ac:dyDescent="0.25">
      <c r="A31" s="11" t="s">
        <v>160</v>
      </c>
      <c r="B31" s="15" t="s">
        <v>161</v>
      </c>
      <c r="C31" s="12" t="s">
        <v>162</v>
      </c>
      <c r="D31" s="12" t="s">
        <v>163</v>
      </c>
      <c r="E31" s="12" t="s">
        <v>164</v>
      </c>
      <c r="F31" s="12" t="s">
        <v>165</v>
      </c>
      <c r="G31" s="17">
        <v>300000</v>
      </c>
      <c r="H31" s="13">
        <v>300000</v>
      </c>
      <c r="I31" s="11">
        <v>9</v>
      </c>
      <c r="J31" s="11">
        <v>0</v>
      </c>
      <c r="K31" s="11">
        <v>0</v>
      </c>
      <c r="L31" s="13"/>
      <c r="M31" s="11"/>
      <c r="N31" s="11"/>
      <c r="O31" s="11"/>
      <c r="P31" s="13">
        <f t="shared" si="0"/>
        <v>228774</v>
      </c>
      <c r="Q31" s="13">
        <f t="shared" si="1"/>
        <v>228774</v>
      </c>
    </row>
    <row r="32" spans="1:17" s="14" customFormat="1" ht="38.25" x14ac:dyDescent="0.25">
      <c r="A32" s="11" t="s">
        <v>166</v>
      </c>
      <c r="B32" s="15" t="s">
        <v>167</v>
      </c>
      <c r="C32" s="12" t="s">
        <v>168</v>
      </c>
      <c r="D32" s="12" t="s">
        <v>169</v>
      </c>
      <c r="E32" s="12" t="s">
        <v>170</v>
      </c>
      <c r="F32" s="12" t="s">
        <v>171</v>
      </c>
      <c r="G32" s="17">
        <v>300000</v>
      </c>
      <c r="H32" s="13">
        <v>300000</v>
      </c>
      <c r="I32" s="11">
        <v>9</v>
      </c>
      <c r="J32" s="11">
        <v>0</v>
      </c>
      <c r="K32" s="11">
        <v>0</v>
      </c>
      <c r="L32" s="13"/>
      <c r="M32" s="11"/>
      <c r="N32" s="11"/>
      <c r="O32" s="11"/>
      <c r="P32" s="13">
        <f t="shared" si="0"/>
        <v>228774</v>
      </c>
      <c r="Q32" s="13">
        <f t="shared" si="1"/>
        <v>228774</v>
      </c>
    </row>
    <row r="33" spans="1:17" s="14" customFormat="1" ht="25.5" x14ac:dyDescent="0.25">
      <c r="A33" s="11" t="s">
        <v>172</v>
      </c>
      <c r="B33" s="15" t="s">
        <v>173</v>
      </c>
      <c r="C33" s="12" t="s">
        <v>174</v>
      </c>
      <c r="D33" s="12" t="s">
        <v>175</v>
      </c>
      <c r="E33" s="12" t="s">
        <v>176</v>
      </c>
      <c r="F33" s="12" t="s">
        <v>177</v>
      </c>
      <c r="G33" s="17">
        <v>150000</v>
      </c>
      <c r="H33" s="13">
        <v>150000</v>
      </c>
      <c r="I33" s="11">
        <v>9</v>
      </c>
      <c r="J33" s="11">
        <v>0</v>
      </c>
      <c r="K33" s="11">
        <v>0</v>
      </c>
      <c r="L33" s="13"/>
      <c r="M33" s="11"/>
      <c r="N33" s="11"/>
      <c r="O33" s="11"/>
      <c r="P33" s="13">
        <f t="shared" si="0"/>
        <v>114387</v>
      </c>
      <c r="Q33" s="13">
        <f t="shared" si="1"/>
        <v>114387</v>
      </c>
    </row>
    <row r="34" spans="1:17" s="14" customFormat="1" ht="25.5" x14ac:dyDescent="0.25">
      <c r="A34" s="11" t="s">
        <v>178</v>
      </c>
      <c r="B34" s="15" t="s">
        <v>179</v>
      </c>
      <c r="C34" s="12" t="s">
        <v>180</v>
      </c>
      <c r="D34" s="12" t="s">
        <v>181</v>
      </c>
      <c r="E34" s="12" t="s">
        <v>182</v>
      </c>
      <c r="F34" s="12" t="s">
        <v>183</v>
      </c>
      <c r="G34" s="17">
        <v>300000</v>
      </c>
      <c r="H34" s="13">
        <v>300000</v>
      </c>
      <c r="I34" s="11">
        <v>9</v>
      </c>
      <c r="J34" s="11">
        <v>0</v>
      </c>
      <c r="K34" s="11">
        <v>0</v>
      </c>
      <c r="L34" s="13"/>
      <c r="M34" s="11"/>
      <c r="N34" s="11"/>
      <c r="O34" s="11"/>
      <c r="P34" s="13">
        <f t="shared" si="0"/>
        <v>228774</v>
      </c>
      <c r="Q34" s="13">
        <f t="shared" si="1"/>
        <v>228774</v>
      </c>
    </row>
    <row r="35" spans="1:17" s="14" customFormat="1" ht="25.5" x14ac:dyDescent="0.25">
      <c r="A35" s="11" t="s">
        <v>184</v>
      </c>
      <c r="B35" s="15" t="s">
        <v>185</v>
      </c>
      <c r="C35" s="12" t="s">
        <v>186</v>
      </c>
      <c r="D35" s="12" t="s">
        <v>187</v>
      </c>
      <c r="E35" s="12" t="s">
        <v>188</v>
      </c>
      <c r="F35" s="12" t="s">
        <v>189</v>
      </c>
      <c r="G35" s="17">
        <v>160000</v>
      </c>
      <c r="H35" s="13">
        <v>160000</v>
      </c>
      <c r="I35" s="11">
        <v>9</v>
      </c>
      <c r="J35" s="11">
        <v>0</v>
      </c>
      <c r="K35" s="11">
        <v>0</v>
      </c>
      <c r="L35" s="13"/>
      <c r="M35" s="11"/>
      <c r="N35" s="11"/>
      <c r="O35" s="11"/>
      <c r="P35" s="13">
        <f t="shared" si="0"/>
        <v>122012.8</v>
      </c>
      <c r="Q35" s="13">
        <f t="shared" si="1"/>
        <v>122012.8</v>
      </c>
    </row>
    <row r="36" spans="1:17" s="14" customFormat="1" ht="25.5" x14ac:dyDescent="0.25">
      <c r="A36" s="11" t="s">
        <v>190</v>
      </c>
      <c r="B36" s="15" t="s">
        <v>191</v>
      </c>
      <c r="C36" s="12" t="s">
        <v>192</v>
      </c>
      <c r="D36" s="12" t="s">
        <v>193</v>
      </c>
      <c r="E36" s="12" t="s">
        <v>194</v>
      </c>
      <c r="F36" s="12" t="s">
        <v>195</v>
      </c>
      <c r="G36" s="17">
        <v>300000</v>
      </c>
      <c r="H36" s="13">
        <v>300000</v>
      </c>
      <c r="I36" s="11">
        <v>9</v>
      </c>
      <c r="J36" s="11">
        <v>0</v>
      </c>
      <c r="K36" s="11">
        <v>0</v>
      </c>
      <c r="L36" s="13"/>
      <c r="M36" s="11"/>
      <c r="N36" s="11"/>
      <c r="O36" s="11"/>
      <c r="P36" s="13">
        <f t="shared" si="0"/>
        <v>228774</v>
      </c>
      <c r="Q36" s="13">
        <f t="shared" si="1"/>
        <v>228774</v>
      </c>
    </row>
    <row r="37" spans="1:17" s="14" customFormat="1" ht="25.5" x14ac:dyDescent="0.25">
      <c r="A37" s="11" t="s">
        <v>196</v>
      </c>
      <c r="B37" s="15" t="s">
        <v>197</v>
      </c>
      <c r="C37" s="12" t="s">
        <v>198</v>
      </c>
      <c r="D37" s="12" t="s">
        <v>199</v>
      </c>
      <c r="E37" s="12" t="s">
        <v>200</v>
      </c>
      <c r="F37" s="12" t="s">
        <v>201</v>
      </c>
      <c r="G37" s="17">
        <v>300000</v>
      </c>
      <c r="H37" s="13">
        <v>300000</v>
      </c>
      <c r="I37" s="11">
        <v>9</v>
      </c>
      <c r="J37" s="11">
        <v>0</v>
      </c>
      <c r="K37" s="11">
        <v>0</v>
      </c>
      <c r="L37" s="13"/>
      <c r="M37" s="11"/>
      <c r="N37" s="11"/>
      <c r="O37" s="11"/>
      <c r="P37" s="13">
        <f t="shared" si="0"/>
        <v>228774</v>
      </c>
      <c r="Q37" s="13">
        <f t="shared" si="1"/>
        <v>228774</v>
      </c>
    </row>
    <row r="38" spans="1:17" s="14" customFormat="1" ht="25.5" x14ac:dyDescent="0.25">
      <c r="A38" s="11" t="s">
        <v>202</v>
      </c>
      <c r="B38" s="15" t="s">
        <v>203</v>
      </c>
      <c r="C38" s="12" t="s">
        <v>204</v>
      </c>
      <c r="D38" s="12" t="s">
        <v>205</v>
      </c>
      <c r="E38" s="12" t="s">
        <v>206</v>
      </c>
      <c r="F38" s="12" t="s">
        <v>207</v>
      </c>
      <c r="G38" s="17">
        <v>300000</v>
      </c>
      <c r="H38" s="13">
        <v>300000</v>
      </c>
      <c r="I38" s="11">
        <v>9</v>
      </c>
      <c r="J38" s="11">
        <v>0</v>
      </c>
      <c r="K38" s="11">
        <v>0</v>
      </c>
      <c r="L38" s="13"/>
      <c r="M38" s="11"/>
      <c r="N38" s="11"/>
      <c r="O38" s="11"/>
      <c r="P38" s="13">
        <f t="shared" si="0"/>
        <v>228774</v>
      </c>
      <c r="Q38" s="13">
        <f t="shared" si="1"/>
        <v>228774</v>
      </c>
    </row>
    <row r="39" spans="1:17" s="14" customFormat="1" ht="38.25" x14ac:dyDescent="0.25">
      <c r="A39" s="11" t="s">
        <v>208</v>
      </c>
      <c r="B39" s="15" t="s">
        <v>209</v>
      </c>
      <c r="C39" s="12" t="s">
        <v>210</v>
      </c>
      <c r="D39" s="12" t="s">
        <v>211</v>
      </c>
      <c r="E39" s="12" t="s">
        <v>212</v>
      </c>
      <c r="F39" s="12" t="s">
        <v>213</v>
      </c>
      <c r="G39" s="17">
        <v>300000</v>
      </c>
      <c r="H39" s="13">
        <v>300000</v>
      </c>
      <c r="I39" s="11">
        <v>9</v>
      </c>
      <c r="J39" s="11">
        <v>0</v>
      </c>
      <c r="K39" s="11">
        <v>0</v>
      </c>
      <c r="L39" s="13"/>
      <c r="M39" s="11"/>
      <c r="N39" s="11"/>
      <c r="O39" s="11"/>
      <c r="P39" s="13">
        <f t="shared" si="0"/>
        <v>228774</v>
      </c>
      <c r="Q39" s="13">
        <f t="shared" si="1"/>
        <v>228774</v>
      </c>
    </row>
    <row r="40" spans="1:17" s="14" customFormat="1" ht="25.5" x14ac:dyDescent="0.25">
      <c r="A40" s="11" t="s">
        <v>214</v>
      </c>
      <c r="B40" s="15" t="s">
        <v>215</v>
      </c>
      <c r="C40" s="12" t="s">
        <v>216</v>
      </c>
      <c r="D40" s="12" t="s">
        <v>217</v>
      </c>
      <c r="E40" s="12" t="s">
        <v>218</v>
      </c>
      <c r="F40" s="12" t="s">
        <v>219</v>
      </c>
      <c r="G40" s="17">
        <v>250000</v>
      </c>
      <c r="H40" s="13">
        <v>250000</v>
      </c>
      <c r="I40" s="11">
        <v>9</v>
      </c>
      <c r="J40" s="11">
        <v>0</v>
      </c>
      <c r="K40" s="11">
        <v>0</v>
      </c>
      <c r="L40" s="13"/>
      <c r="M40" s="11"/>
      <c r="N40" s="11"/>
      <c r="O40" s="11"/>
      <c r="P40" s="13">
        <f t="shared" si="0"/>
        <v>190645</v>
      </c>
      <c r="Q40" s="13">
        <f t="shared" si="1"/>
        <v>190645</v>
      </c>
    </row>
    <row r="41" spans="1:17" s="14" customFormat="1" ht="25.5" x14ac:dyDescent="0.25">
      <c r="A41" s="11" t="s">
        <v>220</v>
      </c>
      <c r="B41" s="15" t="s">
        <v>221</v>
      </c>
      <c r="C41" s="12" t="s">
        <v>222</v>
      </c>
      <c r="D41" s="12" t="s">
        <v>223</v>
      </c>
      <c r="E41" s="12" t="s">
        <v>224</v>
      </c>
      <c r="F41" s="12" t="s">
        <v>225</v>
      </c>
      <c r="G41" s="17">
        <v>300000</v>
      </c>
      <c r="H41" s="13">
        <v>300000</v>
      </c>
      <c r="I41" s="11">
        <v>9</v>
      </c>
      <c r="J41" s="11">
        <v>0</v>
      </c>
      <c r="K41" s="11">
        <v>0</v>
      </c>
      <c r="L41" s="13"/>
      <c r="M41" s="11"/>
      <c r="N41" s="11"/>
      <c r="O41" s="11"/>
      <c r="P41" s="13">
        <f t="shared" si="0"/>
        <v>228774</v>
      </c>
      <c r="Q41" s="13">
        <f t="shared" si="1"/>
        <v>228774</v>
      </c>
    </row>
    <row r="42" spans="1:17" s="14" customFormat="1" ht="38.25" x14ac:dyDescent="0.25">
      <c r="A42" s="11" t="s">
        <v>226</v>
      </c>
      <c r="B42" s="15" t="s">
        <v>227</v>
      </c>
      <c r="C42" s="12" t="s">
        <v>228</v>
      </c>
      <c r="D42" s="12" t="s">
        <v>229</v>
      </c>
      <c r="E42" s="12" t="s">
        <v>230</v>
      </c>
      <c r="F42" s="12" t="s">
        <v>231</v>
      </c>
      <c r="G42" s="17">
        <v>300000</v>
      </c>
      <c r="H42" s="13">
        <v>300000</v>
      </c>
      <c r="I42" s="11">
        <v>9</v>
      </c>
      <c r="J42" s="11">
        <v>0</v>
      </c>
      <c r="K42" s="11">
        <v>0</v>
      </c>
      <c r="L42" s="13"/>
      <c r="M42" s="11"/>
      <c r="N42" s="11"/>
      <c r="O42" s="11"/>
      <c r="P42" s="13">
        <f t="shared" si="0"/>
        <v>228774</v>
      </c>
      <c r="Q42" s="13">
        <f t="shared" si="1"/>
        <v>228774</v>
      </c>
    </row>
    <row r="43" spans="1:17" s="14" customFormat="1" ht="25.5" x14ac:dyDescent="0.25">
      <c r="A43" s="11" t="s">
        <v>232</v>
      </c>
      <c r="B43" s="15" t="s">
        <v>233</v>
      </c>
      <c r="C43" s="12" t="s">
        <v>234</v>
      </c>
      <c r="D43" s="12" t="s">
        <v>235</v>
      </c>
      <c r="E43" s="12" t="s">
        <v>236</v>
      </c>
      <c r="F43" s="12" t="s">
        <v>237</v>
      </c>
      <c r="G43" s="17">
        <v>300000</v>
      </c>
      <c r="H43" s="13">
        <v>300000</v>
      </c>
      <c r="I43" s="11">
        <v>9</v>
      </c>
      <c r="J43" s="11">
        <v>0</v>
      </c>
      <c r="K43" s="11">
        <v>0</v>
      </c>
      <c r="L43" s="13"/>
      <c r="M43" s="11"/>
      <c r="N43" s="11"/>
      <c r="O43" s="11"/>
      <c r="P43" s="13">
        <f t="shared" si="0"/>
        <v>228774</v>
      </c>
      <c r="Q43" s="13">
        <f t="shared" si="1"/>
        <v>228774</v>
      </c>
    </row>
    <row r="44" spans="1:17" s="14" customFormat="1" ht="12.75" x14ac:dyDescent="0.25">
      <c r="A44" s="11" t="s">
        <v>238</v>
      </c>
      <c r="B44" s="15" t="s">
        <v>239</v>
      </c>
      <c r="C44" s="12" t="s">
        <v>240</v>
      </c>
      <c r="D44" s="12" t="s">
        <v>241</v>
      </c>
      <c r="E44" s="12" t="s">
        <v>242</v>
      </c>
      <c r="F44" s="12" t="s">
        <v>243</v>
      </c>
      <c r="G44" s="17">
        <v>300000</v>
      </c>
      <c r="H44" s="13">
        <v>300000</v>
      </c>
      <c r="I44" s="11">
        <v>9</v>
      </c>
      <c r="J44" s="11">
        <v>0</v>
      </c>
      <c r="K44" s="11">
        <v>0</v>
      </c>
      <c r="L44" s="13"/>
      <c r="M44" s="11"/>
      <c r="N44" s="11"/>
      <c r="O44" s="11"/>
      <c r="P44" s="13">
        <f t="shared" si="0"/>
        <v>228774</v>
      </c>
      <c r="Q44" s="13">
        <f t="shared" si="1"/>
        <v>228774</v>
      </c>
    </row>
    <row r="45" spans="1:17" s="14" customFormat="1" ht="25.5" x14ac:dyDescent="0.25">
      <c r="A45" s="11" t="s">
        <v>244</v>
      </c>
      <c r="B45" s="15" t="s">
        <v>245</v>
      </c>
      <c r="C45" s="12" t="s">
        <v>246</v>
      </c>
      <c r="D45" s="12" t="s">
        <v>247</v>
      </c>
      <c r="E45" s="12" t="s">
        <v>248</v>
      </c>
      <c r="F45" s="12" t="s">
        <v>249</v>
      </c>
      <c r="G45" s="17">
        <v>300000</v>
      </c>
      <c r="H45" s="13">
        <v>300000</v>
      </c>
      <c r="I45" s="11">
        <v>9</v>
      </c>
      <c r="J45" s="11">
        <v>0</v>
      </c>
      <c r="K45" s="11">
        <v>0</v>
      </c>
      <c r="L45" s="13"/>
      <c r="M45" s="11"/>
      <c r="N45" s="11"/>
      <c r="O45" s="11"/>
      <c r="P45" s="13">
        <f t="shared" si="0"/>
        <v>228774</v>
      </c>
      <c r="Q45" s="13">
        <f t="shared" si="1"/>
        <v>228774</v>
      </c>
    </row>
    <row r="46" spans="1:17" s="14" customFormat="1" ht="12.75" x14ac:dyDescent="0.25">
      <c r="A46" s="11" t="s">
        <v>250</v>
      </c>
      <c r="B46" s="15" t="s">
        <v>251</v>
      </c>
      <c r="C46" s="12" t="s">
        <v>252</v>
      </c>
      <c r="D46" s="12" t="s">
        <v>253</v>
      </c>
      <c r="E46" s="12" t="s">
        <v>254</v>
      </c>
      <c r="F46" s="12" t="s">
        <v>87</v>
      </c>
      <c r="G46" s="17">
        <v>300000</v>
      </c>
      <c r="H46" s="13">
        <v>300000</v>
      </c>
      <c r="I46" s="11">
        <v>9</v>
      </c>
      <c r="J46" s="11">
        <v>0</v>
      </c>
      <c r="K46" s="11">
        <v>0</v>
      </c>
      <c r="L46" s="13"/>
      <c r="M46" s="11"/>
      <c r="N46" s="11"/>
      <c r="O46" s="11"/>
      <c r="P46" s="13">
        <f t="shared" si="0"/>
        <v>228774</v>
      </c>
      <c r="Q46" s="13">
        <f t="shared" si="1"/>
        <v>228774</v>
      </c>
    </row>
    <row r="47" spans="1:17" s="14" customFormat="1" ht="25.5" x14ac:dyDescent="0.25">
      <c r="A47" s="11" t="s">
        <v>255</v>
      </c>
      <c r="B47" s="15" t="s">
        <v>256</v>
      </c>
      <c r="C47" s="12" t="s">
        <v>257</v>
      </c>
      <c r="D47" s="12" t="s">
        <v>258</v>
      </c>
      <c r="E47" s="12" t="s">
        <v>259</v>
      </c>
      <c r="F47" s="12" t="s">
        <v>260</v>
      </c>
      <c r="G47" s="17">
        <v>269268</v>
      </c>
      <c r="H47" s="13">
        <v>269268</v>
      </c>
      <c r="I47" s="11">
        <v>9</v>
      </c>
      <c r="J47" s="11">
        <v>0</v>
      </c>
      <c r="K47" s="11">
        <v>0</v>
      </c>
      <c r="L47" s="13"/>
      <c r="M47" s="11"/>
      <c r="N47" s="11"/>
      <c r="O47" s="11"/>
      <c r="P47" s="13">
        <f t="shared" si="0"/>
        <v>205338.39144000001</v>
      </c>
      <c r="Q47" s="13">
        <f t="shared" si="1"/>
        <v>205338.39144000001</v>
      </c>
    </row>
    <row r="48" spans="1:17" s="14" customFormat="1" ht="38.25" x14ac:dyDescent="0.25">
      <c r="A48" s="11" t="s">
        <v>261</v>
      </c>
      <c r="B48" s="15" t="s">
        <v>262</v>
      </c>
      <c r="C48" s="12" t="s">
        <v>263</v>
      </c>
      <c r="D48" s="12" t="s">
        <v>264</v>
      </c>
      <c r="E48" s="12" t="s">
        <v>265</v>
      </c>
      <c r="F48" s="12" t="s">
        <v>266</v>
      </c>
      <c r="G48" s="17">
        <v>300000</v>
      </c>
      <c r="H48" s="13">
        <v>300000</v>
      </c>
      <c r="I48" s="11">
        <v>9</v>
      </c>
      <c r="J48" s="11">
        <v>0</v>
      </c>
      <c r="K48" s="11">
        <v>0</v>
      </c>
      <c r="L48" s="13"/>
      <c r="M48" s="11"/>
      <c r="N48" s="11"/>
      <c r="O48" s="11"/>
      <c r="P48" s="13">
        <f t="shared" si="0"/>
        <v>228774</v>
      </c>
      <c r="Q48" s="13">
        <f t="shared" si="1"/>
        <v>228774</v>
      </c>
    </row>
    <row r="49" spans="1:17" s="14" customFormat="1" ht="25.5" x14ac:dyDescent="0.25">
      <c r="A49" s="11" t="s">
        <v>267</v>
      </c>
      <c r="B49" s="15" t="s">
        <v>268</v>
      </c>
      <c r="C49" s="12" t="s">
        <v>269</v>
      </c>
      <c r="D49" s="12" t="s">
        <v>270</v>
      </c>
      <c r="E49" s="12" t="s">
        <v>194</v>
      </c>
      <c r="F49" s="12" t="s">
        <v>271</v>
      </c>
      <c r="G49" s="17">
        <v>300000</v>
      </c>
      <c r="H49" s="13">
        <v>300000</v>
      </c>
      <c r="I49" s="11">
        <v>9</v>
      </c>
      <c r="J49" s="11">
        <v>0</v>
      </c>
      <c r="K49" s="11">
        <v>0</v>
      </c>
      <c r="L49" s="13"/>
      <c r="M49" s="11"/>
      <c r="N49" s="11"/>
      <c r="O49" s="11"/>
      <c r="P49" s="13">
        <f t="shared" si="0"/>
        <v>228774</v>
      </c>
      <c r="Q49" s="13">
        <f t="shared" si="1"/>
        <v>228774</v>
      </c>
    </row>
    <row r="50" spans="1:17" s="14" customFormat="1" ht="25.5" x14ac:dyDescent="0.25">
      <c r="A50" s="11" t="s">
        <v>272</v>
      </c>
      <c r="B50" s="15" t="s">
        <v>273</v>
      </c>
      <c r="C50" s="12" t="s">
        <v>274</v>
      </c>
      <c r="D50" s="12" t="s">
        <v>275</v>
      </c>
      <c r="E50" s="12" t="s">
        <v>276</v>
      </c>
      <c r="F50" s="12" t="s">
        <v>277</v>
      </c>
      <c r="G50" s="17">
        <v>300000</v>
      </c>
      <c r="H50" s="13">
        <v>300000</v>
      </c>
      <c r="I50" s="11">
        <v>9</v>
      </c>
      <c r="J50" s="11">
        <v>0</v>
      </c>
      <c r="K50" s="11">
        <v>0</v>
      </c>
      <c r="L50" s="13"/>
      <c r="M50" s="11"/>
      <c r="N50" s="11"/>
      <c r="O50" s="11"/>
      <c r="P50" s="13">
        <f t="shared" si="0"/>
        <v>228774</v>
      </c>
      <c r="Q50" s="13">
        <f t="shared" si="1"/>
        <v>228774</v>
      </c>
    </row>
    <row r="51" spans="1:17" s="14" customFormat="1" ht="25.5" x14ac:dyDescent="0.25">
      <c r="A51" s="11" t="s">
        <v>278</v>
      </c>
      <c r="B51" s="15" t="s">
        <v>279</v>
      </c>
      <c r="C51" s="12" t="s">
        <v>280</v>
      </c>
      <c r="D51" s="12" t="s">
        <v>281</v>
      </c>
      <c r="E51" s="12" t="s">
        <v>282</v>
      </c>
      <c r="F51" s="12" t="s">
        <v>283</v>
      </c>
      <c r="G51" s="17">
        <v>300000</v>
      </c>
      <c r="H51" s="13">
        <v>300000</v>
      </c>
      <c r="I51" s="11">
        <v>9</v>
      </c>
      <c r="J51" s="11">
        <v>0</v>
      </c>
      <c r="K51" s="11">
        <v>0</v>
      </c>
      <c r="L51" s="13"/>
      <c r="M51" s="11"/>
      <c r="N51" s="11"/>
      <c r="O51" s="11"/>
      <c r="P51" s="13">
        <f t="shared" si="0"/>
        <v>228774</v>
      </c>
      <c r="Q51" s="13">
        <f t="shared" si="1"/>
        <v>228774</v>
      </c>
    </row>
    <row r="52" spans="1:17" s="14" customFormat="1" ht="25.5" x14ac:dyDescent="0.25">
      <c r="A52" s="11" t="s">
        <v>284</v>
      </c>
      <c r="B52" s="15" t="s">
        <v>285</v>
      </c>
      <c r="C52" s="12" t="s">
        <v>286</v>
      </c>
      <c r="D52" s="12" t="s">
        <v>287</v>
      </c>
      <c r="E52" s="12" t="s">
        <v>288</v>
      </c>
      <c r="F52" s="12" t="s">
        <v>289</v>
      </c>
      <c r="G52" s="17">
        <v>183623</v>
      </c>
      <c r="H52" s="13">
        <v>183623</v>
      </c>
      <c r="I52" s="11">
        <v>9</v>
      </c>
      <c r="J52" s="11">
        <v>0</v>
      </c>
      <c r="K52" s="11">
        <v>0</v>
      </c>
      <c r="L52" s="13"/>
      <c r="M52" s="11"/>
      <c r="N52" s="11"/>
      <c r="O52" s="11"/>
      <c r="P52" s="13">
        <f t="shared" si="0"/>
        <v>140027.22734000001</v>
      </c>
      <c r="Q52" s="13">
        <f t="shared" si="1"/>
        <v>140027.22734000001</v>
      </c>
    </row>
    <row r="53" spans="1:17" s="14" customFormat="1" ht="25.5" x14ac:dyDescent="0.25">
      <c r="A53" s="11" t="s">
        <v>290</v>
      </c>
      <c r="B53" s="15" t="s">
        <v>291</v>
      </c>
      <c r="C53" s="12" t="s">
        <v>292</v>
      </c>
      <c r="D53" s="12" t="s">
        <v>293</v>
      </c>
      <c r="E53" s="12" t="s">
        <v>294</v>
      </c>
      <c r="F53" s="12" t="s">
        <v>295</v>
      </c>
      <c r="G53" s="17">
        <v>290000</v>
      </c>
      <c r="H53" s="13">
        <v>290000</v>
      </c>
      <c r="I53" s="11">
        <v>9</v>
      </c>
      <c r="J53" s="11">
        <v>0</v>
      </c>
      <c r="K53" s="11">
        <v>0</v>
      </c>
      <c r="L53" s="13"/>
      <c r="M53" s="11"/>
      <c r="N53" s="11"/>
      <c r="O53" s="11"/>
      <c r="P53" s="13">
        <f t="shared" si="0"/>
        <v>221148.2</v>
      </c>
      <c r="Q53" s="13">
        <f t="shared" si="1"/>
        <v>221148.2</v>
      </c>
    </row>
    <row r="54" spans="1:17" s="14" customFormat="1" ht="25.5" x14ac:dyDescent="0.25">
      <c r="A54" s="11" t="s">
        <v>296</v>
      </c>
      <c r="B54" s="15" t="s">
        <v>297</v>
      </c>
      <c r="C54" s="12" t="s">
        <v>298</v>
      </c>
      <c r="D54" s="12" t="s">
        <v>299</v>
      </c>
      <c r="E54" s="12" t="s">
        <v>300</v>
      </c>
      <c r="F54" s="12" t="s">
        <v>301</v>
      </c>
      <c r="G54" s="17">
        <v>290000</v>
      </c>
      <c r="H54" s="13">
        <v>290000</v>
      </c>
      <c r="I54" s="11">
        <v>9</v>
      </c>
      <c r="J54" s="11">
        <v>0</v>
      </c>
      <c r="K54" s="11">
        <v>0</v>
      </c>
      <c r="L54" s="13"/>
      <c r="M54" s="11"/>
      <c r="N54" s="11"/>
      <c r="O54" s="11"/>
      <c r="P54" s="13">
        <f t="shared" si="0"/>
        <v>221148.2</v>
      </c>
      <c r="Q54" s="13">
        <f t="shared" si="1"/>
        <v>221148.2</v>
      </c>
    </row>
    <row r="55" spans="1:17" s="1" customFormat="1" x14ac:dyDescent="0.25">
      <c r="F55" s="9" t="s">
        <v>14</v>
      </c>
      <c r="G55" s="9"/>
      <c r="H55" s="8">
        <f>SUM(H$4:H54)</f>
        <v>13113259</v>
      </c>
      <c r="I55" s="8"/>
      <c r="J55" s="8"/>
      <c r="K55" s="8"/>
      <c r="L55" s="8"/>
      <c r="M55" s="8"/>
      <c r="N55" s="8"/>
      <c r="O55" s="8"/>
      <c r="P55" s="22">
        <f>SUM(P8:P54)</f>
        <v>9999909.0482199974</v>
      </c>
      <c r="Q55" s="8">
        <f>SUM(Q$4:Q54)</f>
        <v>9999909.0482199974</v>
      </c>
    </row>
    <row r="56" spans="1:17" s="1" customFormat="1" x14ac:dyDescent="0.25">
      <c r="F56" s="19"/>
      <c r="G56" s="19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 s="3" customFormat="1" ht="15" customHeight="1" x14ac:dyDescent="0.2">
      <c r="A57" s="6"/>
      <c r="B57" s="6"/>
      <c r="C57" s="6"/>
      <c r="D57" s="6"/>
      <c r="E57" s="6"/>
      <c r="F57" s="21" t="s">
        <v>19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3" customFormat="1" ht="1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2B60B8-EA50-4191-A845-47E2FD88CAAD}"/>
</file>

<file path=customXml/itemProps2.xml><?xml version="1.0" encoding="utf-8"?>
<ds:datastoreItem xmlns:ds="http://schemas.openxmlformats.org/officeDocument/2006/customXml" ds:itemID="{3ECB3852-4B7C-403F-BDD8-2BF2AC8A4F5E}"/>
</file>

<file path=customXml/itemProps3.xml><?xml version="1.0" encoding="utf-8"?>
<ds:datastoreItem xmlns:ds="http://schemas.openxmlformats.org/officeDocument/2006/customXml" ds:itemID="{8355030E-B9F2-4A35-B873-8F3F55C54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19) k usnesení ze 16. jednání Zastupitelstva Karlovarského kraje, které se uskutečnilo dne 25.04.2019</dc:title>
  <dc:creator>Newiaková Zdeňka</dc:creator>
  <cp:lastModifiedBy>Lukášová Jana</cp:lastModifiedBy>
  <cp:lastPrinted>2019-04-17T07:37:51Z</cp:lastPrinted>
  <dcterms:created xsi:type="dcterms:W3CDTF">2018-08-09T09:55:29Z</dcterms:created>
  <dcterms:modified xsi:type="dcterms:W3CDTF">2019-04-26T10:17:12Z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