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leden\82-rada-prilohy-260114\"/>
    </mc:Choice>
  </mc:AlternateContent>
  <xr:revisionPtr revIDLastSave="0" documentId="8_{F430C85F-5A7A-4B10-BAD1-1DA03A8D0EC7}" xr6:coauthVersionLast="47" xr6:coauthVersionMax="47" xr10:uidLastSave="{00000000-0000-0000-0000-000000000000}"/>
  <bookViews>
    <workbookView xWindow="-28920" yWindow="-825" windowWidth="29040" windowHeight="15720" xr2:uid="{0FE48E9F-C1F3-42EB-9E12-7CE60BB0A341}"/>
  </bookViews>
  <sheets>
    <sheet name="Sestava_207_RKK_anonym" sheetId="1" r:id="rId1"/>
  </sheets>
  <externalReferences>
    <externalReference r:id="rId2"/>
  </externalReferences>
  <definedNames>
    <definedName name="PM">[1]pracovni!$A$1:$A$8</definedName>
    <definedName name="svatky">[1]pracovni!$F$2:$F$103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 l="1"/>
  <c r="L26" i="1"/>
  <c r="M26" i="1"/>
  <c r="N26" i="1"/>
  <c r="O26" i="1"/>
  <c r="P26" i="1"/>
  <c r="Q26" i="1"/>
  <c r="H26" i="1"/>
  <c r="K24" i="1"/>
  <c r="K26" i="1" s="1"/>
</calcChain>
</file>

<file path=xl/sharedStrings.xml><?xml version="1.0" encoding="utf-8"?>
<sst xmlns="http://schemas.openxmlformats.org/spreadsheetml/2006/main" count="114" uniqueCount="87">
  <si>
    <t>Dotační program:</t>
  </si>
  <si>
    <t>Alokovaná částka v Kč:</t>
  </si>
  <si>
    <t>Identifikátor žádosti</t>
  </si>
  <si>
    <t>Pořadové číslo</t>
  </si>
  <si>
    <t>Žadatel</t>
  </si>
  <si>
    <t>Právní statut</t>
  </si>
  <si>
    <t>IČO</t>
  </si>
  <si>
    <t>Město/obec</t>
  </si>
  <si>
    <t>Název projektu</t>
  </si>
  <si>
    <t>Požadované prostředky (Kč)</t>
  </si>
  <si>
    <t>Navrhované prostředky - odbor (Kč)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</si>
  <si>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</si>
  <si>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</si>
  <si>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</si>
  <si>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</si>
  <si>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</si>
  <si>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</si>
  <si>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</si>
  <si>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</si>
  <si>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</si>
  <si>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KUKVX00DA9RP</t>
  </si>
  <si>
    <t>Obec Drmoul</t>
  </si>
  <si>
    <t>KUKVX00DB7H4</t>
  </si>
  <si>
    <t>Město Sokolov</t>
  </si>
  <si>
    <t>KUKVX00DB2ME</t>
  </si>
  <si>
    <t>Obec Děpoltovice</t>
  </si>
  <si>
    <t>KUKVX00DC6WV</t>
  </si>
  <si>
    <t>KUKVX00DBNWX</t>
  </si>
  <si>
    <t>Město Nové Sedlo</t>
  </si>
  <si>
    <t>KUKVX00DA94W</t>
  </si>
  <si>
    <t>Spolek přátel Marie Curie-Skłodowské, z.s.</t>
  </si>
  <si>
    <t>KUKVX00DBX1A</t>
  </si>
  <si>
    <t>Město Kraslice</t>
  </si>
  <si>
    <t>KUKVX00DC3Z1</t>
  </si>
  <si>
    <t>Jaroslava Dvořáková</t>
  </si>
  <si>
    <t>KUKVX00DBK3J</t>
  </si>
  <si>
    <t>Město Březová</t>
  </si>
  <si>
    <t>KUKVX00DCFJX</t>
  </si>
  <si>
    <t>Lázeňské lesy a parky Karlovy Vary, příspěvková organizace</t>
  </si>
  <si>
    <t>KUKVX00DCCCH</t>
  </si>
  <si>
    <t>KUKVX00DAVSA</t>
  </si>
  <si>
    <t>Město Skalná</t>
  </si>
  <si>
    <t>KUKVX00DCIVO</t>
  </si>
  <si>
    <t>KUKVX00DCJLV</t>
  </si>
  <si>
    <t>KUKVX00DCCE7</t>
  </si>
  <si>
    <t>Město Rotava</t>
  </si>
  <si>
    <t>KUKVX00DCETQ</t>
  </si>
  <si>
    <t>Ing. Barbora Bandasová Trstenská</t>
  </si>
  <si>
    <t>SRUBMONT  Forest  s.r.o.</t>
  </si>
  <si>
    <t>KUKVX00DCIWJ</t>
  </si>
  <si>
    <t>KUKVX00DCK9C</t>
  </si>
  <si>
    <t>Obec, městská část hlavního města Prahy</t>
  </si>
  <si>
    <t>Spolek</t>
  </si>
  <si>
    <t>Fyzická osoba podnikající dle živnostenského zákona zapsaná v obchodním rejstříku</t>
  </si>
  <si>
    <t xml:space="preserve">Příspěvková organizace </t>
  </si>
  <si>
    <t xml:space="preserve">Společnost s ručením omezeným </t>
  </si>
  <si>
    <t>Drmoul</t>
  </si>
  <si>
    <t>Sokolov</t>
  </si>
  <si>
    <t>Dolní Žandov</t>
  </si>
  <si>
    <t>Karlovy Vary</t>
  </si>
  <si>
    <t>Děpoltovice</t>
  </si>
  <si>
    <t>Nové Sedlo</t>
  </si>
  <si>
    <t>Jáchymov</t>
  </si>
  <si>
    <t>Kraslice</t>
  </si>
  <si>
    <t>Šemnice</t>
  </si>
  <si>
    <t>Březová</t>
  </si>
  <si>
    <t>Skalná</t>
  </si>
  <si>
    <t>Rotava</t>
  </si>
  <si>
    <t>Drmoul, Za Hasičárnou-veřejné prostranství</t>
  </si>
  <si>
    <t>Pořízení nabíjecích stanic pro elektrokola, cyklostojanů a mobiliáře</t>
  </si>
  <si>
    <t>Zřízení ekologických toalet a mobiliáře pro veřejnost v obci Děpotlovice</t>
  </si>
  <si>
    <t>Zřízení ekologických toalet a mobiliáře pro veřejnost v obci Děpoltovice</t>
  </si>
  <si>
    <t>Centrum cyklistiky Nové Sedlo</t>
  </si>
  <si>
    <t>Naučná stezka Marie Curie-Skłodowské v Jáchymově</t>
  </si>
  <si>
    <t>Informační panel a rozšíření dopravní infrastruktury ve městě Kraslice</t>
  </si>
  <si>
    <t>Podpora cyklodopravy a vodní turistiky v Dubině</t>
  </si>
  <si>
    <t>Turistické zázemí Černý Mlýn</t>
  </si>
  <si>
    <t>Nákup turniketu na Goethovu vyhlídku</t>
  </si>
  <si>
    <t>Nákup a rozmístění květináčů v lázeňském území Karlových Varů</t>
  </si>
  <si>
    <t>Odpočinkové místo pro cyklisty a pěší na cyklotrase</t>
  </si>
  <si>
    <t>SMART WC - Sociální zařízení pro cykloareál Pumptrack Rotava</t>
  </si>
  <si>
    <t>Vybavení kolárny mlýn Salajna</t>
  </si>
  <si>
    <t>Hrad Vildštejn - navigační a informační systémy v CR</t>
  </si>
  <si>
    <t>Hrad Vildštejn - Doprovodná infrastruktura CR</t>
  </si>
  <si>
    <t>Příloha 2 - ANONYMIZOVANÁ</t>
  </si>
  <si>
    <t>Celkem</t>
  </si>
  <si>
    <t>Poskytnutí dotací v rámci Podpora veřejné infrastruktury CR 2025+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</si>
</sst>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mediumGray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right"/>
    </xf>
    <xf numFmtId="0" fontId="4" fillId="0" borderId="0" xfId="0" applyFont="1"/>
    <xf numFmtId="0" fontId="3" fillId="2" borderId="6" xfId="0" applyFont="1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1" fillId="0" borderId="6" xfId="0" applyNumberFormat="1" applyFont="1" applyBorder="1"/>
    <xf numFmtId="0" fontId="6" fillId="0" borderId="0" xfId="0" applyFont="1"/>
    <xf numFmtId="7" fontId="6" fillId="0" borderId="0" xfId="0" applyNumberFormat="1" applyFont="1"/>
    <xf numFmtId="7" fontId="0" fillId="0" borderId="0" xfId="0" applyNumberFormat="1"/>
    <xf numFmtId="4" fontId="0" fillId="0" borderId="0" xfId="0" applyNumberFormat="1"/>
    <xf numFmtId="1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6" xfId="0" applyNumberFormat="1" applyBorder="1" applyAlignment="1">
      <alignment horizontal="center" wrapText="1"/>
    </xf>
    <xf numFmtId="49" fontId="0" fillId="0" borderId="6" xfId="0" applyNumberFormat="1" applyBorder="1" applyAlignment="1">
      <alignment horizontal="center" vertical="top" wrapText="1"/>
    </xf>
    <xf numFmtId="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 wrapText="1"/>
    </xf>
    <xf numFmtId="7" fontId="0" fillId="0" borderId="6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4" fontId="1" fillId="0" borderId="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/>
    </xf>
    <xf numFmtId="49" fontId="0" fillId="3" borderId="6" xfId="0" applyNumberFormat="1" applyFill="1" applyBorder="1" applyAlignment="1">
      <alignment horizontal="center"/>
    </xf>
    <xf numFmtId="1" fontId="0" fillId="3" borderId="6" xfId="0" applyNumberFormat="1" applyFill="1" applyBorder="1" applyAlignment="1">
      <alignment horizontal="center"/>
    </xf>
    <xf numFmtId="49" fontId="0" fillId="3" borderId="6" xfId="0" applyNumberFormat="1" applyFill="1" applyBorder="1" applyAlignment="1">
      <alignment horizontal="center" wrapText="1"/>
    </xf>
    <xf numFmtId="0" fontId="0" fillId="3" borderId="6" xfId="0" applyFill="1" applyBorder="1" applyAlignment="1">
      <alignment horizontal="center"/>
    </xf>
    <xf numFmtId="49" fontId="0" fillId="3" borderId="6" xfId="0" applyNumberFormat="1" applyFill="1" applyBorder="1" applyAlignment="1">
      <alignment horizontal="center" vertical="top" wrapText="1"/>
    </xf>
    <xf numFmtId="4" fontId="0" fillId="3" borderId="6" xfId="0" applyNumberFormat="1" applyFill="1" applyBorder="1" applyAlignment="1">
      <alignment horizontal="center"/>
    </xf>
    <xf numFmtId="4" fontId="0" fillId="3" borderId="6" xfId="0" applyNumberFormat="1" applyFill="1" applyBorder="1" applyAlignment="1">
      <alignment horizontal="center" vertical="center"/>
    </xf>
    <xf numFmtId="164" fontId="0" fillId="0" borderId="0" xfId="0" applyNumberFormat="1"/>
    <xf numFmtId="0" fontId="3" fillId="2" borderId="2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6" fillId="0" borderId="6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I.%20Grantov&#225;%20sch&#233;mata/6_MMR_DMO/Administrace_DP/SUMARIZACE_infrastruktura_CR_202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zace"/>
      <sheetName val="Sestava_207_RKK_anonym"/>
      <sheetName val="Sestava_207_RKK_never"/>
      <sheetName val="Sestava_207_ZKK_anonym"/>
      <sheetName val="Sestava_207_ZKK_never"/>
      <sheetName val="Sestava_207_zverejneni"/>
      <sheetName val="checklist_souhrnny"/>
      <sheetName val="prehled_DT"/>
      <sheetName val="Checklisty"/>
      <sheetName val="pracovni"/>
      <sheetName val="List1"/>
    </sheetNames>
    <sheetDataSet>
      <sheetData sheetId="0">
        <row r="2">
          <cell r="D2" t="str">
            <v>Poskytnutí dotací v rámci Podpora veřejné infrastruktury CR 2025+</v>
          </cell>
        </row>
      </sheetData>
      <sheetData sheetId="1">
        <row r="4">
          <cell r="C4">
            <v>18200000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Jitka Lapešová</v>
          </cell>
        </row>
        <row r="2">
          <cell r="A2" t="str">
            <v>Kateřina Tydrychová</v>
          </cell>
          <cell r="F2">
            <v>44927</v>
          </cell>
        </row>
        <row r="3">
          <cell r="A3" t="str">
            <v>Lenka Mundilová</v>
          </cell>
          <cell r="F3">
            <v>45023</v>
          </cell>
        </row>
        <row r="4">
          <cell r="A4" t="str">
            <v>Michal Mottl</v>
          </cell>
          <cell r="F4">
            <v>45026</v>
          </cell>
        </row>
        <row r="5">
          <cell r="A5" t="str">
            <v>Lenka Jakubíková</v>
          </cell>
          <cell r="F5">
            <v>45047</v>
          </cell>
        </row>
        <row r="6">
          <cell r="A6" t="str">
            <v>Václav Boháč</v>
          </cell>
          <cell r="F6">
            <v>45054</v>
          </cell>
        </row>
        <row r="7">
          <cell r="A7" t="str">
            <v>Eva Dolívková</v>
          </cell>
          <cell r="F7">
            <v>45112</v>
          </cell>
        </row>
        <row r="8">
          <cell r="A8" t="str">
            <v>Kristýna Bothová</v>
          </cell>
          <cell r="F8">
            <v>45113</v>
          </cell>
        </row>
        <row r="9">
          <cell r="F9">
            <v>45197</v>
          </cell>
        </row>
        <row r="10">
          <cell r="F10">
            <v>45247</v>
          </cell>
        </row>
        <row r="11">
          <cell r="F11">
            <v>45285</v>
          </cell>
        </row>
        <row r="12">
          <cell r="F12">
            <v>45286</v>
          </cell>
        </row>
        <row r="13">
          <cell r="F13">
            <v>45292</v>
          </cell>
        </row>
        <row r="14">
          <cell r="F14">
            <v>45380</v>
          </cell>
        </row>
        <row r="15">
          <cell r="F15">
            <v>45383</v>
          </cell>
        </row>
        <row r="16">
          <cell r="F16">
            <v>45413</v>
          </cell>
        </row>
        <row r="17">
          <cell r="F17">
            <v>45420</v>
          </cell>
        </row>
        <row r="18">
          <cell r="F18">
            <v>45478</v>
          </cell>
        </row>
        <row r="19">
          <cell r="F19">
            <v>45479</v>
          </cell>
        </row>
        <row r="20">
          <cell r="F20">
            <v>45563</v>
          </cell>
        </row>
        <row r="21">
          <cell r="F21">
            <v>45593</v>
          </cell>
        </row>
        <row r="22">
          <cell r="F22">
            <v>45613</v>
          </cell>
        </row>
        <row r="23">
          <cell r="F23">
            <v>45650</v>
          </cell>
        </row>
        <row r="24">
          <cell r="F24">
            <v>45651</v>
          </cell>
        </row>
        <row r="25">
          <cell r="F25">
            <v>45652</v>
          </cell>
        </row>
        <row r="26">
          <cell r="F26">
            <v>45658</v>
          </cell>
        </row>
        <row r="27">
          <cell r="F27">
            <v>45765</v>
          </cell>
        </row>
        <row r="28">
          <cell r="F28">
            <v>45768</v>
          </cell>
        </row>
        <row r="29">
          <cell r="F29">
            <v>45778</v>
          </cell>
        </row>
        <row r="30">
          <cell r="F30">
            <v>45785</v>
          </cell>
        </row>
        <row r="31">
          <cell r="F31">
            <v>45843</v>
          </cell>
        </row>
        <row r="32">
          <cell r="F32">
            <v>45844</v>
          </cell>
        </row>
        <row r="33">
          <cell r="F33">
            <v>45928</v>
          </cell>
        </row>
        <row r="34">
          <cell r="F34">
            <v>45958</v>
          </cell>
        </row>
        <row r="35">
          <cell r="F35">
            <v>45978</v>
          </cell>
        </row>
        <row r="36">
          <cell r="F36">
            <v>46015</v>
          </cell>
        </row>
        <row r="37">
          <cell r="F37">
            <v>46016</v>
          </cell>
        </row>
        <row r="38">
          <cell r="F38">
            <v>46017</v>
          </cell>
        </row>
        <row r="39">
          <cell r="F39">
            <v>46023</v>
          </cell>
        </row>
        <row r="40">
          <cell r="F40">
            <v>46115</v>
          </cell>
        </row>
        <row r="41">
          <cell r="F41">
            <v>46118</v>
          </cell>
        </row>
        <row r="42">
          <cell r="F42">
            <v>46143</v>
          </cell>
        </row>
        <row r="43">
          <cell r="F43">
            <v>46150</v>
          </cell>
        </row>
        <row r="44">
          <cell r="F44">
            <v>46208</v>
          </cell>
        </row>
        <row r="45">
          <cell r="F45">
            <v>46209</v>
          </cell>
        </row>
        <row r="46">
          <cell r="F46">
            <v>46293</v>
          </cell>
        </row>
        <row r="47">
          <cell r="F47">
            <v>46323</v>
          </cell>
        </row>
        <row r="48">
          <cell r="F48">
            <v>46343</v>
          </cell>
        </row>
        <row r="49">
          <cell r="F49">
            <v>46380</v>
          </cell>
        </row>
        <row r="50">
          <cell r="F50">
            <v>46381</v>
          </cell>
        </row>
        <row r="51">
          <cell r="F51">
            <v>46382</v>
          </cell>
        </row>
        <row r="52">
          <cell r="F52">
            <v>46388</v>
          </cell>
        </row>
        <row r="53">
          <cell r="F53">
            <v>46472</v>
          </cell>
        </row>
        <row r="54">
          <cell r="F54">
            <v>46475</v>
          </cell>
        </row>
        <row r="55">
          <cell r="F55">
            <v>46508</v>
          </cell>
        </row>
        <row r="56">
          <cell r="F56">
            <v>46515</v>
          </cell>
        </row>
        <row r="57">
          <cell r="F57">
            <v>46573</v>
          </cell>
        </row>
        <row r="58">
          <cell r="F58">
            <v>46574</v>
          </cell>
        </row>
        <row r="59">
          <cell r="F59">
            <v>46658</v>
          </cell>
        </row>
        <row r="60">
          <cell r="F60">
            <v>46688</v>
          </cell>
        </row>
        <row r="61">
          <cell r="F61">
            <v>46708</v>
          </cell>
        </row>
        <row r="62">
          <cell r="F62">
            <v>46745</v>
          </cell>
        </row>
        <row r="63">
          <cell r="F63">
            <v>46746</v>
          </cell>
        </row>
        <row r="64">
          <cell r="F64">
            <v>46747</v>
          </cell>
        </row>
        <row r="65">
          <cell r="F65">
            <v>46753</v>
          </cell>
        </row>
        <row r="66">
          <cell r="F66">
            <v>46857</v>
          </cell>
        </row>
        <row r="67">
          <cell r="F67">
            <v>46860</v>
          </cell>
        </row>
        <row r="68">
          <cell r="F68">
            <v>46874</v>
          </cell>
        </row>
        <row r="69">
          <cell r="F69">
            <v>46881</v>
          </cell>
        </row>
        <row r="70">
          <cell r="F70">
            <v>46939</v>
          </cell>
        </row>
        <row r="71">
          <cell r="F71">
            <v>46940</v>
          </cell>
        </row>
        <row r="72">
          <cell r="F72">
            <v>47024</v>
          </cell>
        </row>
        <row r="73">
          <cell r="F73">
            <v>47054</v>
          </cell>
        </row>
        <row r="74">
          <cell r="F74">
            <v>47074</v>
          </cell>
        </row>
        <row r="75">
          <cell r="F75">
            <v>47111</v>
          </cell>
        </row>
        <row r="76">
          <cell r="F76">
            <v>47112</v>
          </cell>
        </row>
        <row r="77">
          <cell r="F77">
            <v>47113</v>
          </cell>
        </row>
        <row r="78">
          <cell r="F78">
            <v>47119</v>
          </cell>
        </row>
        <row r="79">
          <cell r="F79">
            <v>47207</v>
          </cell>
        </row>
        <row r="80">
          <cell r="F80">
            <v>47210</v>
          </cell>
        </row>
        <row r="81">
          <cell r="F81">
            <v>47239</v>
          </cell>
        </row>
        <row r="82">
          <cell r="F82">
            <v>47246</v>
          </cell>
        </row>
        <row r="83">
          <cell r="F83">
            <v>47304</v>
          </cell>
        </row>
        <row r="84">
          <cell r="F84">
            <v>47305</v>
          </cell>
        </row>
        <row r="85">
          <cell r="F85">
            <v>47389</v>
          </cell>
        </row>
        <row r="86">
          <cell r="F86">
            <v>47419</v>
          </cell>
        </row>
        <row r="87">
          <cell r="F87">
            <v>47439</v>
          </cell>
        </row>
        <row r="88">
          <cell r="F88">
            <v>47476</v>
          </cell>
        </row>
        <row r="89">
          <cell r="F89">
            <v>47477</v>
          </cell>
        </row>
        <row r="90">
          <cell r="F90">
            <v>47478</v>
          </cell>
        </row>
        <row r="91">
          <cell r="F91">
            <v>47484</v>
          </cell>
        </row>
        <row r="92">
          <cell r="F92">
            <v>47592</v>
          </cell>
        </row>
        <row r="93">
          <cell r="F93">
            <v>47595</v>
          </cell>
        </row>
        <row r="94">
          <cell r="F94">
            <v>47604</v>
          </cell>
        </row>
        <row r="95">
          <cell r="F95">
            <v>47611</v>
          </cell>
        </row>
        <row r="96">
          <cell r="F96">
            <v>47669</v>
          </cell>
        </row>
        <row r="97">
          <cell r="F97">
            <v>47670</v>
          </cell>
        </row>
        <row r="98">
          <cell r="F98">
            <v>47754</v>
          </cell>
        </row>
        <row r="99">
          <cell r="F99">
            <v>47784</v>
          </cell>
        </row>
        <row r="100">
          <cell r="F100">
            <v>47804</v>
          </cell>
        </row>
        <row r="101">
          <cell r="F101">
            <v>47841</v>
          </cell>
        </row>
        <row r="102">
          <cell r="F102">
            <v>47842</v>
          </cell>
        </row>
        <row r="103">
          <cell r="F103">
            <v>47843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7D9BC-FF83-4876-B293-7F8E4D16C969}">
  <sheetPr codeName="List4">
    <pageSetUpPr fitToPage="1"/>
  </sheetPr>
  <dimension ref="A1:Q33"/>
  <sheetViews>
    <sheetView tabSelected="1" topLeftCell="A19" zoomScaleNormal="100" workbookViewId="0">
      <selection activeCell="G24" sqref="G24"/>
    </sheetView>
  </sheetViews>
  <sheetFormatPr defaultRowHeight="14.4" x14ac:dyDescent="0.3"/>
  <cols>
    <col min="1" max="1" width="16.5546875" customWidth="1"/>
    <col min="2" max="2" width="9.6640625" customWidth="1"/>
    <col min="3" max="3" width="55.33203125" customWidth="1"/>
    <col min="4" max="4" width="18.6640625" customWidth="1"/>
    <col min="5" max="5" width="9.6640625" customWidth="1"/>
    <col min="6" max="6" width="15.6640625" customWidth="1"/>
    <col min="7" max="7" width="67.5546875" bestFit="1" customWidth="1"/>
    <col min="8" max="8" width="19.109375" customWidth="1"/>
    <col min="9" max="9" width="15.88671875" customWidth="1"/>
    <col min="10" max="10" width="16.109375" customWidth="1"/>
    <col min="11" max="11" width="4.109375" hidden="1" customWidth="1"/>
    <col min="12" max="12" width="12.6640625" customWidth="1"/>
    <col min="13" max="13" width="4.109375" hidden="1" customWidth="1"/>
    <col min="14" max="14" width="5.33203125" hidden="1" customWidth="1"/>
    <col min="15" max="15" width="8.6640625" hidden="1" customWidth="1"/>
    <col min="16" max="16" width="14" customWidth="1"/>
    <col min="17" max="17" width="12.88671875" customWidth="1"/>
  </cols>
  <sheetData>
    <row r="1" spans="1:17" s="1" customFormat="1" x14ac:dyDescent="0.3">
      <c r="A1" s="1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8</v>
      </c>
      <c r="I1" s="1">
        <v>9</v>
      </c>
      <c r="J1" s="1">
        <v>10</v>
      </c>
      <c r="K1" s="1">
        <v>11</v>
      </c>
      <c r="L1" s="1">
        <v>14</v>
      </c>
      <c r="M1" s="1">
        <v>15</v>
      </c>
      <c r="N1" s="1">
        <v>16</v>
      </c>
      <c r="O1" s="1">
        <v>17</v>
      </c>
      <c r="P1" s="1">
        <v>18</v>
      </c>
      <c r="Q1" s="1">
        <v>19</v>
      </c>
    </row>
    <row r="2" spans="1:17" x14ac:dyDescent="0.3">
      <c r="A2" s="2" t="s">
        <v>84</v>
      </c>
    </row>
    <row r="3" spans="1:17" x14ac:dyDescent="0.3">
      <c r="A3" s="2" t="s">
        <v>0</v>
      </c>
      <c r="B3" s="2"/>
      <c r="C3" s="3" t="s">
        <v>86</v>
      </c>
    </row>
    <row r="4" spans="1:17" x14ac:dyDescent="0.3">
      <c r="A4" s="40" t="s">
        <v>1</v>
      </c>
      <c r="B4" s="41"/>
      <c r="C4" s="4">
        <v>18200000</v>
      </c>
    </row>
    <row r="5" spans="1:17" x14ac:dyDescent="0.3">
      <c r="A5" s="2"/>
      <c r="B5" s="2"/>
      <c r="C5" s="5"/>
    </row>
    <row r="6" spans="1:17" ht="82.8" x14ac:dyDescent="0.3">
      <c r="A6" s="36" t="s">
        <v>2</v>
      </c>
      <c r="B6" s="36" t="s">
        <v>3</v>
      </c>
      <c r="C6" s="36" t="s">
        <v>4</v>
      </c>
      <c r="D6" s="36" t="s">
        <v>5</v>
      </c>
      <c r="E6" s="36" t="s">
        <v>6</v>
      </c>
      <c r="F6" s="36" t="s">
        <v>7</v>
      </c>
      <c r="G6" s="38" t="s">
        <v>8</v>
      </c>
      <c r="H6" s="36" t="s">
        <v>9</v>
      </c>
      <c r="I6" s="36" t="s">
        <v>10</v>
      </c>
      <c r="J6" s="36" t="s">
        <v>11</v>
      </c>
      <c r="K6" s="33" t="s">
        <v>12</v>
      </c>
      <c r="L6" s="36" t="s">
        <v>13</v>
      </c>
      <c r="M6" s="42" t="s">
        <v>14</v>
      </c>
      <c r="N6" s="43"/>
      <c r="O6" s="44"/>
      <c r="P6" s="36" t="s">
        <v>15</v>
      </c>
      <c r="Q6" s="36" t="s">
        <v>16</v>
      </c>
    </row>
    <row r="7" spans="1:17" ht="45.75" customHeight="1" x14ac:dyDescent="0.3">
      <c r="A7" s="37"/>
      <c r="B7" s="37"/>
      <c r="C7" s="37"/>
      <c r="D7" s="37"/>
      <c r="E7" s="37"/>
      <c r="F7" s="37"/>
      <c r="G7" s="39"/>
      <c r="H7" s="37"/>
      <c r="I7" s="37"/>
      <c r="J7" s="37"/>
      <c r="K7" s="6" t="s">
        <v>17</v>
      </c>
      <c r="L7" s="37"/>
      <c r="M7" s="6" t="s">
        <v>17</v>
      </c>
      <c r="N7" s="6" t="s">
        <v>18</v>
      </c>
      <c r="O7" s="6" t="s">
        <v>19</v>
      </c>
      <c r="P7" s="37"/>
      <c r="Q7" s="37"/>
    </row>
    <row r="8" spans="1:17" s="8" customFormat="1" ht="28.8" x14ac:dyDescent="0.3">
      <c r="A8" s="16" t="s">
        <v>20</v>
      </c>
      <c r="B8" s="14">
        <v>1</v>
      </c>
      <c r="C8" s="16" t="s">
        <v>21</v>
      </c>
      <c r="D8" s="17" t="s">
        <v>51</v>
      </c>
      <c r="E8" s="15">
        <v>253928</v>
      </c>
      <c r="F8" s="16" t="s">
        <v>56</v>
      </c>
      <c r="G8" s="18" t="s">
        <v>68</v>
      </c>
      <c r="H8" s="19">
        <v>716602.65</v>
      </c>
      <c r="I8" s="19">
        <v>716602.65</v>
      </c>
      <c r="J8" s="19">
        <v>716602.65</v>
      </c>
      <c r="K8" s="7"/>
      <c r="L8" s="7"/>
      <c r="M8" s="7"/>
      <c r="N8" s="7"/>
      <c r="O8" s="7"/>
      <c r="P8" s="19">
        <v>716602.65</v>
      </c>
      <c r="Q8" s="7"/>
    </row>
    <row r="9" spans="1:17" s="8" customFormat="1" ht="28.8" x14ac:dyDescent="0.3">
      <c r="A9" s="16" t="s">
        <v>22</v>
      </c>
      <c r="B9" s="14">
        <v>2</v>
      </c>
      <c r="C9" s="16" t="s">
        <v>23</v>
      </c>
      <c r="D9" s="17" t="s">
        <v>51</v>
      </c>
      <c r="E9" s="15">
        <v>259586</v>
      </c>
      <c r="F9" s="16" t="s">
        <v>57</v>
      </c>
      <c r="G9" s="18" t="s">
        <v>69</v>
      </c>
      <c r="H9" s="19">
        <v>733926.97</v>
      </c>
      <c r="I9" s="19">
        <v>733926.97</v>
      </c>
      <c r="J9" s="19">
        <v>733926.97</v>
      </c>
      <c r="K9" s="7"/>
      <c r="L9" s="7"/>
      <c r="M9" s="7"/>
      <c r="N9" s="7"/>
      <c r="O9" s="7"/>
      <c r="P9" s="19">
        <v>733926.97</v>
      </c>
      <c r="Q9" s="7"/>
    </row>
    <row r="10" spans="1:17" s="8" customFormat="1" ht="28.8" x14ac:dyDescent="0.3">
      <c r="A10" s="25" t="s">
        <v>24</v>
      </c>
      <c r="B10" s="26">
        <v>6</v>
      </c>
      <c r="C10" s="25" t="s">
        <v>25</v>
      </c>
      <c r="D10" s="27" t="s">
        <v>51</v>
      </c>
      <c r="E10" s="28">
        <v>573221</v>
      </c>
      <c r="F10" s="25" t="s">
        <v>60</v>
      </c>
      <c r="G10" s="29" t="s">
        <v>70</v>
      </c>
      <c r="H10" s="30">
        <v>208000</v>
      </c>
      <c r="I10" s="30">
        <v>0</v>
      </c>
      <c r="J10" s="30">
        <v>0</v>
      </c>
      <c r="K10" s="31"/>
      <c r="L10" s="31"/>
      <c r="M10" s="31"/>
      <c r="N10" s="31"/>
      <c r="O10" s="31"/>
      <c r="P10" s="30">
        <v>0</v>
      </c>
      <c r="Q10" s="31"/>
    </row>
    <row r="11" spans="1:17" s="8" customFormat="1" ht="28.8" x14ac:dyDescent="0.3">
      <c r="A11" s="16" t="s">
        <v>26</v>
      </c>
      <c r="B11" s="14">
        <v>7</v>
      </c>
      <c r="C11" s="16" t="s">
        <v>25</v>
      </c>
      <c r="D11" s="17" t="s">
        <v>51</v>
      </c>
      <c r="E11" s="15">
        <v>573221</v>
      </c>
      <c r="F11" s="16" t="s">
        <v>60</v>
      </c>
      <c r="G11" s="18" t="s">
        <v>71</v>
      </c>
      <c r="H11" s="19">
        <v>208000</v>
      </c>
      <c r="I11" s="19">
        <v>0</v>
      </c>
      <c r="J11" s="19">
        <v>0</v>
      </c>
      <c r="K11" s="7"/>
      <c r="L11" s="7"/>
      <c r="M11" s="7"/>
      <c r="N11" s="7"/>
      <c r="O11" s="7"/>
      <c r="P11" s="19">
        <v>0</v>
      </c>
      <c r="Q11" s="7"/>
    </row>
    <row r="12" spans="1:17" s="8" customFormat="1" ht="28.8" x14ac:dyDescent="0.3">
      <c r="A12" s="16" t="s">
        <v>27</v>
      </c>
      <c r="B12" s="14">
        <v>8</v>
      </c>
      <c r="C12" s="16" t="s">
        <v>28</v>
      </c>
      <c r="D12" s="17" t="s">
        <v>51</v>
      </c>
      <c r="E12" s="15">
        <v>259527</v>
      </c>
      <c r="F12" s="16" t="s">
        <v>61</v>
      </c>
      <c r="G12" s="18" t="s">
        <v>72</v>
      </c>
      <c r="H12" s="19">
        <v>492700</v>
      </c>
      <c r="I12" s="19">
        <v>492700</v>
      </c>
      <c r="J12" s="19">
        <v>492700</v>
      </c>
      <c r="K12" s="7"/>
      <c r="L12" s="7"/>
      <c r="M12" s="7"/>
      <c r="N12" s="7"/>
      <c r="O12" s="7"/>
      <c r="P12" s="19">
        <v>492700</v>
      </c>
      <c r="Q12" s="7"/>
    </row>
    <row r="13" spans="1:17" s="8" customFormat="1" ht="63" customHeight="1" x14ac:dyDescent="0.3">
      <c r="A13" s="16" t="s">
        <v>29</v>
      </c>
      <c r="B13" s="14">
        <v>11</v>
      </c>
      <c r="C13" s="16" t="s">
        <v>30</v>
      </c>
      <c r="D13" s="17" t="s">
        <v>52</v>
      </c>
      <c r="E13" s="14">
        <v>21590451</v>
      </c>
      <c r="F13" s="16" t="s">
        <v>62</v>
      </c>
      <c r="G13" s="18" t="s">
        <v>73</v>
      </c>
      <c r="H13" s="19">
        <v>260000</v>
      </c>
      <c r="I13" s="19">
        <v>248950</v>
      </c>
      <c r="J13" s="19">
        <v>248950</v>
      </c>
      <c r="K13" s="7"/>
      <c r="L13" s="7"/>
      <c r="M13" s="7"/>
      <c r="N13" s="7"/>
      <c r="O13" s="7"/>
      <c r="P13" s="19">
        <v>248950</v>
      </c>
      <c r="Q13" s="7"/>
    </row>
    <row r="14" spans="1:17" s="8" customFormat="1" ht="28.8" x14ac:dyDescent="0.3">
      <c r="A14" s="16" t="s">
        <v>31</v>
      </c>
      <c r="B14" s="14">
        <v>12</v>
      </c>
      <c r="C14" s="16" t="s">
        <v>32</v>
      </c>
      <c r="D14" s="17" t="s">
        <v>51</v>
      </c>
      <c r="E14" s="14">
        <v>259438</v>
      </c>
      <c r="F14" s="16" t="s">
        <v>63</v>
      </c>
      <c r="G14" s="18" t="s">
        <v>74</v>
      </c>
      <c r="H14" s="19">
        <v>260000</v>
      </c>
      <c r="I14" s="19">
        <v>260000</v>
      </c>
      <c r="J14" s="19">
        <v>260000</v>
      </c>
      <c r="K14" s="7"/>
      <c r="L14" s="7"/>
      <c r="M14" s="7"/>
      <c r="N14" s="7"/>
      <c r="O14" s="7"/>
      <c r="P14" s="19">
        <v>260000</v>
      </c>
      <c r="Q14" s="7"/>
    </row>
    <row r="15" spans="1:17" s="8" customFormat="1" ht="60" customHeight="1" x14ac:dyDescent="0.3">
      <c r="A15" s="16" t="s">
        <v>33</v>
      </c>
      <c r="B15" s="14">
        <v>13</v>
      </c>
      <c r="C15" s="16" t="s">
        <v>34</v>
      </c>
      <c r="D15" s="17" t="s">
        <v>53</v>
      </c>
      <c r="E15" s="14">
        <v>44663188</v>
      </c>
      <c r="F15" s="16" t="s">
        <v>64</v>
      </c>
      <c r="G15" s="18" t="s">
        <v>75</v>
      </c>
      <c r="H15" s="19">
        <v>376176</v>
      </c>
      <c r="I15" s="19">
        <v>376176</v>
      </c>
      <c r="J15" s="19">
        <v>376176</v>
      </c>
      <c r="K15" s="7"/>
      <c r="L15" s="7"/>
      <c r="M15" s="7"/>
      <c r="N15" s="7"/>
      <c r="O15" s="7"/>
      <c r="P15" s="19">
        <v>376176</v>
      </c>
      <c r="Q15" s="7"/>
    </row>
    <row r="16" spans="1:17" s="8" customFormat="1" ht="28.8" x14ac:dyDescent="0.3">
      <c r="A16" s="25" t="s">
        <v>35</v>
      </c>
      <c r="B16" s="26">
        <v>14</v>
      </c>
      <c r="C16" s="25" t="s">
        <v>36</v>
      </c>
      <c r="D16" s="27" t="s">
        <v>51</v>
      </c>
      <c r="E16" s="26">
        <v>259250</v>
      </c>
      <c r="F16" s="25" t="s">
        <v>65</v>
      </c>
      <c r="G16" s="29" t="s">
        <v>76</v>
      </c>
      <c r="H16" s="30">
        <v>487500</v>
      </c>
      <c r="I16" s="30">
        <v>0</v>
      </c>
      <c r="J16" s="30">
        <v>0</v>
      </c>
      <c r="K16" s="31"/>
      <c r="L16" s="31"/>
      <c r="M16" s="31"/>
      <c r="N16" s="31"/>
      <c r="O16" s="31"/>
      <c r="P16" s="30">
        <v>0</v>
      </c>
      <c r="Q16" s="31"/>
    </row>
    <row r="17" spans="1:17" s="8" customFormat="1" ht="28.8" x14ac:dyDescent="0.3">
      <c r="A17" s="16" t="s">
        <v>37</v>
      </c>
      <c r="B17" s="14">
        <v>15</v>
      </c>
      <c r="C17" s="16" t="s">
        <v>38</v>
      </c>
      <c r="D17" s="17" t="s">
        <v>54</v>
      </c>
      <c r="E17" s="14">
        <v>74811</v>
      </c>
      <c r="F17" s="16" t="s">
        <v>59</v>
      </c>
      <c r="G17" s="18" t="s">
        <v>77</v>
      </c>
      <c r="H17" s="19">
        <v>274803.09999999998</v>
      </c>
      <c r="I17" s="19">
        <v>274803.09999999998</v>
      </c>
      <c r="J17" s="19">
        <v>274803.09999999998</v>
      </c>
      <c r="K17" s="7"/>
      <c r="L17" s="7"/>
      <c r="M17" s="7"/>
      <c r="N17" s="7"/>
      <c r="O17" s="7"/>
      <c r="P17" s="19">
        <v>274803.09999999998</v>
      </c>
      <c r="Q17" s="7"/>
    </row>
    <row r="18" spans="1:17" s="8" customFormat="1" ht="28.8" x14ac:dyDescent="0.3">
      <c r="A18" s="16" t="s">
        <v>39</v>
      </c>
      <c r="B18" s="14">
        <v>16</v>
      </c>
      <c r="C18" s="16" t="s">
        <v>38</v>
      </c>
      <c r="D18" s="17" t="s">
        <v>54</v>
      </c>
      <c r="E18" s="14">
        <v>74811</v>
      </c>
      <c r="F18" s="16" t="s">
        <v>59</v>
      </c>
      <c r="G18" s="18" t="s">
        <v>78</v>
      </c>
      <c r="H18" s="19">
        <v>871835.25</v>
      </c>
      <c r="I18" s="19">
        <v>871835.25</v>
      </c>
      <c r="J18" s="19">
        <v>871835.25</v>
      </c>
      <c r="K18" s="7"/>
      <c r="L18" s="7"/>
      <c r="M18" s="7"/>
      <c r="N18" s="7"/>
      <c r="O18" s="7"/>
      <c r="P18" s="19">
        <v>871835.25</v>
      </c>
      <c r="Q18" s="7"/>
    </row>
    <row r="19" spans="1:17" s="8" customFormat="1" ht="28.8" x14ac:dyDescent="0.3">
      <c r="A19" s="25" t="s">
        <v>40</v>
      </c>
      <c r="B19" s="26">
        <v>18</v>
      </c>
      <c r="C19" s="25" t="s">
        <v>41</v>
      </c>
      <c r="D19" s="27" t="s">
        <v>51</v>
      </c>
      <c r="E19" s="26">
        <v>254231</v>
      </c>
      <c r="F19" s="25" t="s">
        <v>66</v>
      </c>
      <c r="G19" s="29" t="s">
        <v>79</v>
      </c>
      <c r="H19" s="30">
        <v>338000</v>
      </c>
      <c r="I19" s="30">
        <v>0</v>
      </c>
      <c r="J19" s="30">
        <v>0</v>
      </c>
      <c r="K19" s="31"/>
      <c r="L19" s="31"/>
      <c r="M19" s="31"/>
      <c r="N19" s="31"/>
      <c r="O19" s="31"/>
      <c r="P19" s="30">
        <v>0</v>
      </c>
      <c r="Q19" s="31"/>
    </row>
    <row r="20" spans="1:17" s="8" customFormat="1" ht="28.8" x14ac:dyDescent="0.3">
      <c r="A20" s="16" t="s">
        <v>42</v>
      </c>
      <c r="B20" s="14">
        <v>19</v>
      </c>
      <c r="C20" s="16" t="s">
        <v>36</v>
      </c>
      <c r="D20" s="17" t="s">
        <v>51</v>
      </c>
      <c r="E20" s="14">
        <v>259250</v>
      </c>
      <c r="F20" s="16" t="s">
        <v>65</v>
      </c>
      <c r="G20" s="18" t="s">
        <v>76</v>
      </c>
      <c r="H20" s="19">
        <v>487500</v>
      </c>
      <c r="I20" s="19">
        <v>487500</v>
      </c>
      <c r="J20" s="19">
        <v>487500</v>
      </c>
      <c r="K20" s="7"/>
      <c r="L20" s="7"/>
      <c r="M20" s="7"/>
      <c r="N20" s="7"/>
      <c r="O20" s="7"/>
      <c r="P20" s="19">
        <v>487500</v>
      </c>
      <c r="Q20" s="7"/>
    </row>
    <row r="21" spans="1:17" s="8" customFormat="1" ht="28.8" x14ac:dyDescent="0.3">
      <c r="A21" s="16" t="s">
        <v>43</v>
      </c>
      <c r="B21" s="14">
        <v>21</v>
      </c>
      <c r="C21" s="16" t="s">
        <v>41</v>
      </c>
      <c r="D21" s="17" t="s">
        <v>51</v>
      </c>
      <c r="E21" s="14">
        <v>254231</v>
      </c>
      <c r="F21" s="16" t="s">
        <v>66</v>
      </c>
      <c r="G21" s="18" t="s">
        <v>79</v>
      </c>
      <c r="H21" s="19">
        <v>338000</v>
      </c>
      <c r="I21" s="19">
        <v>338000</v>
      </c>
      <c r="J21" s="19">
        <v>338000</v>
      </c>
      <c r="K21" s="7"/>
      <c r="L21" s="7"/>
      <c r="M21" s="7"/>
      <c r="N21" s="7"/>
      <c r="O21" s="7"/>
      <c r="P21" s="19">
        <v>338000</v>
      </c>
      <c r="Q21" s="7"/>
    </row>
    <row r="22" spans="1:17" s="8" customFormat="1" ht="81" customHeight="1" x14ac:dyDescent="0.3">
      <c r="A22" s="15" t="s">
        <v>44</v>
      </c>
      <c r="B22" s="15">
        <v>23</v>
      </c>
      <c r="C22" s="20" t="s">
        <v>45</v>
      </c>
      <c r="D22" s="17" t="s">
        <v>51</v>
      </c>
      <c r="E22" s="15">
        <v>259551</v>
      </c>
      <c r="F22" s="15" t="s">
        <v>67</v>
      </c>
      <c r="G22" s="20" t="s">
        <v>80</v>
      </c>
      <c r="H22" s="19">
        <v>474500</v>
      </c>
      <c r="I22" s="19">
        <v>474500</v>
      </c>
      <c r="J22" s="19">
        <v>474500</v>
      </c>
      <c r="K22" s="7"/>
      <c r="L22" s="7"/>
      <c r="M22" s="7"/>
      <c r="N22" s="7"/>
      <c r="O22" s="7"/>
      <c r="P22" s="19">
        <v>474500</v>
      </c>
      <c r="Q22" s="7"/>
    </row>
    <row r="23" spans="1:17" s="8" customFormat="1" ht="71.25" customHeight="1" x14ac:dyDescent="0.3">
      <c r="A23" s="15" t="s">
        <v>46</v>
      </c>
      <c r="B23" s="15">
        <v>24</v>
      </c>
      <c r="C23" s="20" t="s">
        <v>47</v>
      </c>
      <c r="D23" s="20" t="s">
        <v>53</v>
      </c>
      <c r="E23" s="15">
        <v>73438821</v>
      </c>
      <c r="F23" s="15" t="s">
        <v>58</v>
      </c>
      <c r="G23" s="20" t="s">
        <v>81</v>
      </c>
      <c r="H23" s="21">
        <v>202515.3</v>
      </c>
      <c r="I23" s="19">
        <v>0</v>
      </c>
      <c r="J23" s="19">
        <v>0</v>
      </c>
      <c r="K23" s="7"/>
      <c r="L23" s="7"/>
      <c r="M23" s="7"/>
      <c r="N23" s="7"/>
      <c r="O23" s="7"/>
      <c r="P23" s="19">
        <v>0</v>
      </c>
      <c r="Q23" s="7"/>
    </row>
    <row r="24" spans="1:17" s="8" customFormat="1" ht="28.8" x14ac:dyDescent="0.3">
      <c r="A24" s="15" t="s">
        <v>49</v>
      </c>
      <c r="B24" s="15">
        <v>27</v>
      </c>
      <c r="C24" s="20" t="s">
        <v>48</v>
      </c>
      <c r="D24" s="20" t="s">
        <v>55</v>
      </c>
      <c r="E24" s="15">
        <v>5359911</v>
      </c>
      <c r="F24" s="15" t="s">
        <v>66</v>
      </c>
      <c r="G24" s="22" t="s">
        <v>82</v>
      </c>
      <c r="H24" s="21">
        <v>450000</v>
      </c>
      <c r="I24" s="21">
        <v>0</v>
      </c>
      <c r="J24" s="21">
        <v>0</v>
      </c>
      <c r="K24" s="23" t="e">
        <f>SUM(#REF!)</f>
        <v>#REF!</v>
      </c>
      <c r="L24" s="23"/>
      <c r="M24" s="23"/>
      <c r="N24" s="23"/>
      <c r="O24" s="23"/>
      <c r="P24" s="21">
        <v>0</v>
      </c>
      <c r="Q24" s="23"/>
    </row>
    <row r="25" spans="1:17" ht="28.8" x14ac:dyDescent="0.3">
      <c r="A25" s="15" t="s">
        <v>50</v>
      </c>
      <c r="B25" s="15">
        <v>28</v>
      </c>
      <c r="C25" s="15" t="s">
        <v>48</v>
      </c>
      <c r="D25" s="20" t="s">
        <v>55</v>
      </c>
      <c r="E25" s="15">
        <v>5359911</v>
      </c>
      <c r="F25" s="15" t="s">
        <v>66</v>
      </c>
      <c r="G25" s="22" t="s">
        <v>83</v>
      </c>
      <c r="H25" s="21">
        <v>560000</v>
      </c>
      <c r="I25" s="21">
        <v>0</v>
      </c>
      <c r="J25" s="21">
        <v>0</v>
      </c>
      <c r="K25" s="24"/>
      <c r="L25" s="24"/>
      <c r="M25" s="24"/>
      <c r="N25" s="24"/>
      <c r="O25" s="24"/>
      <c r="P25" s="21">
        <v>0</v>
      </c>
      <c r="Q25" s="24"/>
    </row>
    <row r="26" spans="1:17" s="10" customFormat="1" x14ac:dyDescent="0.3">
      <c r="A26" s="35"/>
      <c r="B26" s="35"/>
      <c r="C26" s="35"/>
      <c r="D26" s="35"/>
      <c r="E26" s="35"/>
      <c r="F26" s="35"/>
      <c r="G26" s="34" t="s">
        <v>85</v>
      </c>
      <c r="H26" s="9">
        <f>SUM(H8:H25)</f>
        <v>7740059.2700000005</v>
      </c>
      <c r="I26" s="9">
        <f>SUM(I8:I25)</f>
        <v>5274993.9700000007</v>
      </c>
      <c r="J26" s="9">
        <f t="shared" ref="J26" si="0">SUM(J8:J25)</f>
        <v>5274993.9700000007</v>
      </c>
      <c r="K26" s="9" t="e">
        <f t="shared" ref="K26:Q26" si="1">SUM(K8:K25)</f>
        <v>#REF!</v>
      </c>
      <c r="L26" s="9">
        <f t="shared" si="1"/>
        <v>0</v>
      </c>
      <c r="M26" s="9">
        <f t="shared" si="1"/>
        <v>0</v>
      </c>
      <c r="N26" s="9">
        <f t="shared" si="1"/>
        <v>0</v>
      </c>
      <c r="O26" s="9">
        <f t="shared" si="1"/>
        <v>0</v>
      </c>
      <c r="P26" s="9">
        <f t="shared" si="1"/>
        <v>5274993.9700000007</v>
      </c>
      <c r="Q26" s="9">
        <f t="shared" si="1"/>
        <v>0</v>
      </c>
    </row>
    <row r="27" spans="1:17" s="10" customFormat="1" ht="13.8" x14ac:dyDescent="0.3">
      <c r="H27" s="11"/>
    </row>
    <row r="28" spans="1:17" x14ac:dyDescent="0.3">
      <c r="H28" s="12"/>
      <c r="I28" s="12"/>
    </row>
    <row r="29" spans="1:17" x14ac:dyDescent="0.3">
      <c r="H29" s="12"/>
    </row>
    <row r="30" spans="1:17" ht="15" customHeight="1" x14ac:dyDescent="0.3">
      <c r="H30" s="32"/>
    </row>
    <row r="31" spans="1:17" ht="15" customHeight="1" x14ac:dyDescent="0.3">
      <c r="H31" s="32"/>
      <c r="I31" s="13"/>
    </row>
    <row r="32" spans="1:17" ht="15" customHeight="1" x14ac:dyDescent="0.3"/>
    <row r="33" ht="15" customHeight="1" x14ac:dyDescent="0.3"/>
  </sheetData>
  <mergeCells count="15">
    <mergeCell ref="L6:L7"/>
    <mergeCell ref="M6:O6"/>
    <mergeCell ref="P6:P7"/>
    <mergeCell ref="Q6:Q7"/>
    <mergeCell ref="J6:J7"/>
    <mergeCell ref="A4:B4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conditionalFormatting sqref="H8:H23 H24:J25">
    <cfRule type="cellIs" dxfId="11" priority="40" operator="greaterThan">
      <formula>1000000</formula>
    </cfRule>
  </conditionalFormatting>
  <conditionalFormatting sqref="I8:J9">
    <cfRule type="cellIs" dxfId="10" priority="20" operator="greaterThan">
      <formula>1000000</formula>
    </cfRule>
  </conditionalFormatting>
  <conditionalFormatting sqref="I12:J12">
    <cfRule type="cellIs" dxfId="9" priority="19" operator="greaterThan">
      <formula>1000000</formula>
    </cfRule>
  </conditionalFormatting>
  <conditionalFormatting sqref="I14:J15">
    <cfRule type="cellIs" dxfId="8" priority="12" operator="greaterThan">
      <formula>1000000</formula>
    </cfRule>
  </conditionalFormatting>
  <conditionalFormatting sqref="I17:J18">
    <cfRule type="cellIs" dxfId="7" priority="11" operator="greaterThan">
      <formula>1000000</formula>
    </cfRule>
  </conditionalFormatting>
  <conditionalFormatting sqref="I20:J22">
    <cfRule type="cellIs" dxfId="6" priority="15" operator="greaterThan">
      <formula>1000000</formula>
    </cfRule>
  </conditionalFormatting>
  <conditionalFormatting sqref="P8:P9">
    <cfRule type="cellIs" dxfId="5" priority="9" operator="greaterThan">
      <formula>1000000</formula>
    </cfRule>
  </conditionalFormatting>
  <conditionalFormatting sqref="P12">
    <cfRule type="cellIs" dxfId="4" priority="8" operator="greaterThan">
      <formula>1000000</formula>
    </cfRule>
  </conditionalFormatting>
  <conditionalFormatting sqref="P14:P15">
    <cfRule type="cellIs" dxfId="3" priority="2" operator="greaterThan">
      <formula>1000000</formula>
    </cfRule>
  </conditionalFormatting>
  <conditionalFormatting sqref="P17:P18">
    <cfRule type="cellIs" dxfId="2" priority="1" operator="greaterThan">
      <formula>1000000</formula>
    </cfRule>
  </conditionalFormatting>
  <conditionalFormatting sqref="P20:P22">
    <cfRule type="cellIs" dxfId="1" priority="4" operator="greaterThan">
      <formula>1000000</formula>
    </cfRule>
  </conditionalFormatting>
  <conditionalFormatting sqref="P24:P25">
    <cfRule type="cellIs" dxfId="0" priority="10" operator="greaterThan">
      <formula>1000000</formula>
    </cfRule>
  </conditionalFormatting>
  <pageMargins left="0.7" right="0.7" top="0.78740157499999996" bottom="0.78740157499999996" header="0.3" footer="0.3"/>
  <pageSetup paperSize="8" scale="72" fitToHeight="0" orientation="landscape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Tydrychová Kateřina</dc:creator>
  <cp:lastModifiedBy>Frýzlová Pavlína</cp:lastModifiedBy>
  <dcterms:created xsi:type="dcterms:W3CDTF">2025-12-01T13:29:40Z</dcterms:created>
  <dcterms:modified xsi:type="dcterms:W3CDTF">2026-01-15T08:33:58Z</dcterms:modified>
</cp:coreProperties>
</file>