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4-rada-prilohy-251124\"/>
    </mc:Choice>
  </mc:AlternateContent>
  <xr:revisionPtr revIDLastSave="0" documentId="8_{B201BA8F-8C21-4124-ADE4-74ADD2B44CBF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školství" sheetId="2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9" i="2" l="1"/>
  <c r="D31" i="2" l="1"/>
  <c r="C36" i="2" l="1"/>
  <c r="B36" i="2"/>
  <c r="C16" i="2"/>
  <c r="B16" i="2"/>
  <c r="D73" i="2" l="1"/>
  <c r="D61" i="2" l="1"/>
  <c r="D62" i="2"/>
  <c r="D29" i="2" l="1"/>
  <c r="D18" i="2"/>
  <c r="D53" i="2" l="1"/>
  <c r="D24" i="2"/>
  <c r="D12" i="2" l="1"/>
  <c r="D27" i="2"/>
  <c r="D28" i="2"/>
  <c r="D8" i="2" l="1"/>
  <c r="D11" i="2" l="1"/>
  <c r="D57" i="2" l="1"/>
  <c r="D7" i="2"/>
  <c r="D13" i="2" l="1"/>
  <c r="D32" i="2" l="1"/>
  <c r="B64" i="2" l="1"/>
  <c r="B77" i="2"/>
  <c r="D45" i="2" l="1"/>
  <c r="D38" i="2" l="1"/>
  <c r="D25" i="2" l="1"/>
  <c r="D70" i="2" l="1"/>
  <c r="D58" i="2" l="1"/>
  <c r="D54" i="2"/>
  <c r="D49" i="2"/>
  <c r="D48" i="2"/>
  <c r="D44" i="2"/>
  <c r="D22" i="2"/>
  <c r="D69" i="2"/>
  <c r="D71" i="2"/>
  <c r="D72" i="2"/>
  <c r="D74" i="2"/>
  <c r="D75" i="2"/>
  <c r="D76" i="2"/>
  <c r="D46" i="2"/>
  <c r="D47" i="2"/>
  <c r="D50" i="2"/>
  <c r="D51" i="2"/>
  <c r="D52" i="2"/>
  <c r="D55" i="2"/>
  <c r="D56" i="2"/>
  <c r="D19" i="2"/>
  <c r="D21" i="2"/>
  <c r="D23" i="2"/>
  <c r="D26" i="2"/>
  <c r="D9" i="2"/>
  <c r="D10" i="2"/>
  <c r="D14" i="2"/>
  <c r="D15" i="2"/>
  <c r="D77" i="2" l="1"/>
  <c r="D6" i="2"/>
  <c r="D16" i="2" l="1"/>
  <c r="C77" i="2"/>
  <c r="C64" i="2"/>
  <c r="D63" i="2"/>
  <c r="D60" i="2"/>
  <c r="D35" i="2"/>
  <c r="D34" i="2"/>
  <c r="D33" i="2"/>
  <c r="D30" i="2"/>
  <c r="D36" i="2" l="1"/>
  <c r="D64" i="2"/>
</calcChain>
</file>

<file path=xl/sharedStrings.xml><?xml version="1.0" encoding="utf-8"?>
<sst xmlns="http://schemas.openxmlformats.org/spreadsheetml/2006/main" count="80" uniqueCount="42">
  <si>
    <t>Odpisy z hlavní činnosti</t>
  </si>
  <si>
    <t>Název organizace</t>
  </si>
  <si>
    <t>Původní odpisy</t>
  </si>
  <si>
    <t>Nový odpisový plán</t>
  </si>
  <si>
    <t>Rozdíl</t>
  </si>
  <si>
    <t>Snížení příspěvku a zároveň snížení odvodu z fondu investic</t>
  </si>
  <si>
    <t>Celkem</t>
  </si>
  <si>
    <t>Zvýšení příspěvku a zároveň zvýšení odvodu z fondu investic</t>
  </si>
  <si>
    <t>Základní škola Ostrov, p. o.</t>
  </si>
  <si>
    <t>Odpisy  z investičního transferu - účet 403</t>
  </si>
  <si>
    <t>Základní škola a střední škola Karlovy Vary, p. o.</t>
  </si>
  <si>
    <t>Gymnázium Sokolov a Krajské vzdělávací centrum, p. o.</t>
  </si>
  <si>
    <t>První české gymnázium v Karlových Varech, p. o.</t>
  </si>
  <si>
    <t>Gymnázium a obchodní akademie Mariánské Lázně, p. o.</t>
  </si>
  <si>
    <t>Gymnázium Cheb, p. o.</t>
  </si>
  <si>
    <t>Integrovaná střední škola technická a ekonomická Sokolov, p. o.</t>
  </si>
  <si>
    <t>Střední lesnická škola Žlutice, p. o.</t>
  </si>
  <si>
    <t>Střední uměleckoprůmyslová škola keramická a sklářská Karlovy Vary, p. o.</t>
  </si>
  <si>
    <t>Integrovaná střední škola Cheb, p. o.</t>
  </si>
  <si>
    <t>Domov mládeže a školní jídelna Karlovy Vary, p. o.</t>
  </si>
  <si>
    <t>Školní statek a krajské středisko ekologické výchovy Cheb, p. o.</t>
  </si>
  <si>
    <t>Ostatní změny (nedochází ke změně příspěvku ani odvodu)</t>
  </si>
  <si>
    <t>Střední zdravotnická škola a vyšší odborná škola zdravotnická Karlovy Vary, p. o.</t>
  </si>
  <si>
    <t>Odpisy z hospodářské činnosti</t>
  </si>
  <si>
    <t>Střední škola živnostenská Sokolov, p. o.</t>
  </si>
  <si>
    <t>Integrovaná střední škola technická a ekonomická Sokolov , p. o.</t>
  </si>
  <si>
    <t>Střední průmyslová škola Ostrov, p. o.</t>
  </si>
  <si>
    <t>Střední škola stravování a služeb Karlovy Vary, p. o.</t>
  </si>
  <si>
    <t>Dětský domov Mariánské Lázně a Aš, p. o.</t>
  </si>
  <si>
    <t>Gymnázium Ostrov, p. o.</t>
  </si>
  <si>
    <t>Gymnázium Aš, p. o.</t>
  </si>
  <si>
    <t>Hotelová škola Mariánské Lázně, p. o.</t>
  </si>
  <si>
    <t>Dětský domov Karlovy Vary a Ostrov, p. o.</t>
  </si>
  <si>
    <t>Domov mládeže a školní jídelna Mariánské Lázně, p. o.</t>
  </si>
  <si>
    <t>Pedagogicko-psychologická poradna Karlovy Vary, p. o.</t>
  </si>
  <si>
    <t>Dětský domov Cheb a Horní Slavkov, p. o.</t>
  </si>
  <si>
    <t>Bazén Karlovy Vary, p. o.</t>
  </si>
  <si>
    <t>Příloha č. 6</t>
  </si>
  <si>
    <t>Střední škola logistická Dalovice, p. o.</t>
  </si>
  <si>
    <t xml:space="preserve">Střední pedagogická škola, gymnázium a vyšší odborná škola Karlovy Vary, p. o. </t>
  </si>
  <si>
    <t>Základní škola a mateřská škola při zdravotnických zařízeních Karlovy Vary, p. o.</t>
  </si>
  <si>
    <t>Obchodní akademie, vyšší odborná škola cetsovního ruchu a jazyková škola s právem státní jazykové zkoušky Karlovy Vary, p.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</si>
</sst>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 CE"/>
      <charset val="238"/>
    </font>
    <font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DDBEB"/>
        <bgColor rgb="FFD9D9D9"/>
      </patternFill>
    </fill>
    <fill>
      <patternFill patternType="solid">
        <fgColor rgb="FFE2F0D9"/>
        <bgColor rgb="FFE1EACC"/>
      </patternFill>
    </fill>
    <fill>
      <patternFill patternType="solid">
        <fgColor rgb="FFE1EACC"/>
        <bgColor rgb="FFE2F0D9"/>
      </patternFill>
    </fill>
    <fill>
      <patternFill patternType="solid">
        <fgColor rgb="FFD9D9D9"/>
        <bgColor rgb="FFCDDBEB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0" fillId="0" borderId="0" xfId="0" applyNumberFormat="1"/>
    <xf numFmtId="0" fontId="1" fillId="0" borderId="5" xfId="2" applyFont="1" applyFill="1" applyBorder="1" applyAlignment="1">
      <alignment wrapText="1"/>
    </xf>
    <xf numFmtId="3" fontId="1" fillId="0" borderId="13" xfId="0" applyNumberFormat="1" applyFont="1" applyFill="1" applyBorder="1"/>
    <xf numFmtId="3" fontId="1" fillId="0" borderId="5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5" xfId="2" applyFont="1" applyFill="1" applyBorder="1" applyAlignment="1"/>
    <xf numFmtId="0" fontId="6" fillId="0" borderId="7" xfId="2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2" fillId="0" borderId="5" xfId="2" applyFont="1" applyFill="1" applyBorder="1" applyAlignment="1">
      <alignment wrapText="1"/>
    </xf>
    <xf numFmtId="3" fontId="1" fillId="0" borderId="5" xfId="1" applyNumberFormat="1" applyFont="1" applyFill="1" applyBorder="1" applyAlignment="1">
      <alignment vertical="center"/>
    </xf>
    <xf numFmtId="0" fontId="2" fillId="0" borderId="5" xfId="2" applyFont="1" applyFill="1" applyBorder="1" applyAlignment="1"/>
    <xf numFmtId="3" fontId="1" fillId="0" borderId="12" xfId="0" applyNumberFormat="1" applyFont="1" applyFill="1" applyBorder="1"/>
    <xf numFmtId="3" fontId="1" fillId="0" borderId="11" xfId="0" applyNumberFormat="1" applyFont="1" applyFill="1" applyBorder="1" applyAlignment="1">
      <alignment vertical="center"/>
    </xf>
    <xf numFmtId="3" fontId="1" fillId="0" borderId="4" xfId="1" applyNumberFormat="1" applyFont="1" applyFill="1" applyBorder="1" applyAlignment="1">
      <alignment vertical="center"/>
    </xf>
    <xf numFmtId="0" fontId="2" fillId="0" borderId="5" xfId="2" applyFont="1" applyFill="1" applyBorder="1" applyAlignment="1">
      <alignment vertical="center" wrapText="1"/>
    </xf>
    <xf numFmtId="0" fontId="6" fillId="0" borderId="0" xfId="2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3" fontId="1" fillId="0" borderId="9" xfId="1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2" fillId="0" borderId="5" xfId="2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4" fillId="4" borderId="2" xfId="1" applyFont="1" applyFill="1" applyBorder="1" applyAlignment="1">
      <alignment horizontal="left" vertical="center"/>
    </xf>
    <xf numFmtId="3" fontId="5" fillId="4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4" xfId="2" applyFont="1" applyFill="1" applyBorder="1" applyAlignment="1">
      <alignment vertical="center" wrapText="1"/>
    </xf>
    <xf numFmtId="0" fontId="2" fillId="0" borderId="6" xfId="2" applyFont="1" applyFill="1" applyBorder="1" applyAlignment="1"/>
    <xf numFmtId="0" fontId="2" fillId="0" borderId="6" xfId="2" applyFont="1" applyFill="1" applyBorder="1" applyAlignment="1">
      <alignment vertical="center" wrapText="1"/>
    </xf>
    <xf numFmtId="0" fontId="4" fillId="5" borderId="2" xfId="1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vertical="center"/>
    </xf>
    <xf numFmtId="0" fontId="2" fillId="0" borderId="15" xfId="2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horizontal="right"/>
    </xf>
    <xf numFmtId="0" fontId="2" fillId="0" borderId="12" xfId="2" applyFont="1" applyFill="1" applyBorder="1" applyAlignment="1">
      <alignment vertical="center"/>
    </xf>
    <xf numFmtId="0" fontId="2" fillId="0" borderId="5" xfId="2" applyFont="1" applyFill="1" applyBorder="1" applyAlignment="1">
      <alignment horizontal="left" wrapText="1"/>
    </xf>
    <xf numFmtId="0" fontId="1" fillId="0" borderId="9" xfId="2" applyFont="1" applyFill="1" applyBorder="1" applyAlignment="1">
      <alignment vertical="center" wrapText="1"/>
    </xf>
    <xf numFmtId="0" fontId="0" fillId="0" borderId="0" xfId="0" applyFill="1"/>
    <xf numFmtId="3" fontId="4" fillId="0" borderId="2" xfId="1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1" fillId="0" borderId="18" xfId="0" applyNumberFormat="1" applyFont="1" applyFill="1" applyBorder="1" applyAlignment="1">
      <alignment vertical="center"/>
    </xf>
    <xf numFmtId="0" fontId="2" fillId="0" borderId="19" xfId="3" applyFont="1" applyFill="1" applyBorder="1" applyAlignment="1">
      <alignment horizontal="left"/>
    </xf>
    <xf numFmtId="3" fontId="4" fillId="0" borderId="1" xfId="0" applyNumberFormat="1" applyFont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List1_1" xfId="3" xr:uid="{00000000-0005-0000-0000-000002000000}"/>
    <cellStyle name="normální_rozp-tab.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E1EACC"/>
      <rgbColor rgb="FFCCFFFF"/>
      <rgbColor rgb="FF660066"/>
      <rgbColor rgb="FFFF8080"/>
      <rgbColor rgb="FF0066CC"/>
      <rgbColor rgb="FFCDDB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tabSelected="1" zoomScaleNormal="100" workbookViewId="0">
      <selection activeCell="J22" sqref="J22"/>
    </sheetView>
  </sheetViews>
  <sheetFormatPr defaultColWidth="8.7109375" defaultRowHeight="15" x14ac:dyDescent="0.25"/>
  <cols>
    <col min="1" max="1" width="54.28515625" customWidth="1"/>
    <col min="2" max="2" width="13.28515625" customWidth="1"/>
    <col min="3" max="3" width="11.85546875" customWidth="1"/>
    <col min="4" max="4" width="11.140625" customWidth="1"/>
    <col min="6" max="6" width="9.5703125" bestFit="1" customWidth="1"/>
  </cols>
  <sheetData>
    <row r="1" spans="1:6" x14ac:dyDescent="0.25">
      <c r="A1" s="1"/>
      <c r="B1" s="1"/>
      <c r="C1" s="1"/>
      <c r="D1" s="2" t="s">
        <v>37</v>
      </c>
    </row>
    <row r="2" spans="1:6" ht="15.75" thickBot="1" x14ac:dyDescent="0.3">
      <c r="A2" s="57" t="s">
        <v>0</v>
      </c>
      <c r="B2" s="57"/>
      <c r="C2" s="57"/>
      <c r="D2" s="57"/>
    </row>
    <row r="3" spans="1:6" ht="19.5" customHeight="1" thickBot="1" x14ac:dyDescent="0.3">
      <c r="A3" s="53" t="s">
        <v>1</v>
      </c>
      <c r="B3" s="58" t="s">
        <v>2</v>
      </c>
      <c r="C3" s="59" t="s">
        <v>3</v>
      </c>
      <c r="D3" s="59" t="s">
        <v>4</v>
      </c>
    </row>
    <row r="4" spans="1:6" ht="19.5" customHeight="1" thickBot="1" x14ac:dyDescent="0.3">
      <c r="A4" s="53"/>
      <c r="B4" s="58"/>
      <c r="C4" s="59"/>
      <c r="D4" s="59"/>
    </row>
    <row r="5" spans="1:6" ht="15.75" thickBot="1" x14ac:dyDescent="0.3">
      <c r="A5" s="53" t="s">
        <v>5</v>
      </c>
      <c r="B5" s="53"/>
      <c r="C5" s="53"/>
      <c r="D5" s="53"/>
    </row>
    <row r="6" spans="1:6" ht="15" customHeight="1" x14ac:dyDescent="0.25">
      <c r="A6" s="4" t="s">
        <v>10</v>
      </c>
      <c r="B6" s="5">
        <v>1143000</v>
      </c>
      <c r="C6" s="6">
        <v>1076952</v>
      </c>
      <c r="D6" s="7">
        <f t="shared" ref="D6:D15" si="0">C6-B6</f>
        <v>-66048</v>
      </c>
    </row>
    <row r="7" spans="1:6" ht="15" customHeight="1" x14ac:dyDescent="0.25">
      <c r="A7" s="11" t="s">
        <v>29</v>
      </c>
      <c r="B7" s="5">
        <v>1268000</v>
      </c>
      <c r="C7" s="6">
        <v>1229485</v>
      </c>
      <c r="D7" s="7">
        <f t="shared" si="0"/>
        <v>-38515</v>
      </c>
    </row>
    <row r="8" spans="1:6" ht="15" customHeight="1" x14ac:dyDescent="0.25">
      <c r="A8" s="11" t="s">
        <v>13</v>
      </c>
      <c r="B8" s="5">
        <v>569000</v>
      </c>
      <c r="C8" s="6">
        <v>482942</v>
      </c>
      <c r="D8" s="7">
        <f t="shared" si="0"/>
        <v>-86058</v>
      </c>
    </row>
    <row r="9" spans="1:6" ht="15" customHeight="1" x14ac:dyDescent="0.25">
      <c r="A9" s="4" t="s">
        <v>24</v>
      </c>
      <c r="B9" s="5">
        <v>3631000</v>
      </c>
      <c r="C9" s="6">
        <v>2903000</v>
      </c>
      <c r="D9" s="7">
        <f t="shared" si="0"/>
        <v>-728000</v>
      </c>
    </row>
    <row r="10" spans="1:6" ht="15" customHeight="1" x14ac:dyDescent="0.25">
      <c r="A10" s="4" t="s">
        <v>25</v>
      </c>
      <c r="B10" s="5">
        <v>4183000</v>
      </c>
      <c r="C10" s="6">
        <v>2987518</v>
      </c>
      <c r="D10" s="7">
        <f t="shared" si="0"/>
        <v>-1195482</v>
      </c>
    </row>
    <row r="11" spans="1:6" ht="15" customHeight="1" x14ac:dyDescent="0.25">
      <c r="A11" s="11" t="s">
        <v>16</v>
      </c>
      <c r="B11" s="5">
        <v>4766000</v>
      </c>
      <c r="C11" s="6">
        <v>4589000</v>
      </c>
      <c r="D11" s="7">
        <f t="shared" si="0"/>
        <v>-177000</v>
      </c>
    </row>
    <row r="12" spans="1:6" ht="15" customHeight="1" x14ac:dyDescent="0.25">
      <c r="A12" s="11" t="s">
        <v>18</v>
      </c>
      <c r="B12" s="5">
        <v>4545000</v>
      </c>
      <c r="C12" s="6">
        <v>4412000</v>
      </c>
      <c r="D12" s="7">
        <f t="shared" si="0"/>
        <v>-133000</v>
      </c>
    </row>
    <row r="13" spans="1:6" ht="15" customHeight="1" x14ac:dyDescent="0.25">
      <c r="A13" s="11" t="s">
        <v>32</v>
      </c>
      <c r="B13" s="5">
        <v>2226000</v>
      </c>
      <c r="C13" s="6">
        <v>2104000</v>
      </c>
      <c r="D13" s="7">
        <f t="shared" si="0"/>
        <v>-122000</v>
      </c>
    </row>
    <row r="14" spans="1:6" ht="15" customHeight="1" x14ac:dyDescent="0.25">
      <c r="A14" s="4" t="s">
        <v>19</v>
      </c>
      <c r="B14" s="5">
        <v>1433000</v>
      </c>
      <c r="C14" s="6">
        <v>1415000</v>
      </c>
      <c r="D14" s="7">
        <f t="shared" si="0"/>
        <v>-18000</v>
      </c>
    </row>
    <row r="15" spans="1:6" ht="15" customHeight="1" thickBot="1" x14ac:dyDescent="0.3">
      <c r="A15" s="4" t="s">
        <v>28</v>
      </c>
      <c r="B15" s="5">
        <v>1397000</v>
      </c>
      <c r="C15" s="6">
        <v>1394000</v>
      </c>
      <c r="D15" s="7">
        <f t="shared" si="0"/>
        <v>-3000</v>
      </c>
    </row>
    <row r="16" spans="1:6" ht="19.5" customHeight="1" thickBot="1" x14ac:dyDescent="0.3">
      <c r="A16" s="9" t="s">
        <v>6</v>
      </c>
      <c r="B16" s="45">
        <f>SUM(B6:B15)</f>
        <v>25161000</v>
      </c>
      <c r="C16" s="46">
        <f>SUM(C6:C15)</f>
        <v>22593897</v>
      </c>
      <c r="D16" s="10">
        <f>SUM(D6:D15)</f>
        <v>-2567103</v>
      </c>
      <c r="F16" s="3"/>
    </row>
    <row r="17" spans="1:4" ht="15" customHeight="1" thickBot="1" x14ac:dyDescent="0.3">
      <c r="A17" s="53" t="s">
        <v>7</v>
      </c>
      <c r="B17" s="53"/>
      <c r="C17" s="53"/>
      <c r="D17" s="53"/>
    </row>
    <row r="18" spans="1:4" ht="28.5" customHeight="1" x14ac:dyDescent="0.25">
      <c r="A18" s="43" t="s">
        <v>40</v>
      </c>
      <c r="B18" s="47">
        <v>72000</v>
      </c>
      <c r="C18" s="23">
        <v>141761</v>
      </c>
      <c r="D18" s="23">
        <f t="shared" ref="D18:D29" si="1">C18-B18</f>
        <v>69761</v>
      </c>
    </row>
    <row r="19" spans="1:4" ht="15" customHeight="1" x14ac:dyDescent="0.25">
      <c r="A19" s="11" t="s">
        <v>8</v>
      </c>
      <c r="B19" s="5">
        <v>709000</v>
      </c>
      <c r="C19" s="6">
        <v>711581</v>
      </c>
      <c r="D19" s="7">
        <f t="shared" si="1"/>
        <v>2581</v>
      </c>
    </row>
    <row r="20" spans="1:4" ht="15" customHeight="1" x14ac:dyDescent="0.25">
      <c r="A20" s="4" t="s">
        <v>11</v>
      </c>
      <c r="B20" s="5">
        <v>4865000</v>
      </c>
      <c r="C20" s="6">
        <v>5017231.55</v>
      </c>
      <c r="D20" s="7">
        <v>152232</v>
      </c>
    </row>
    <row r="21" spans="1:4" ht="15" customHeight="1" x14ac:dyDescent="0.25">
      <c r="A21" s="11" t="s">
        <v>12</v>
      </c>
      <c r="B21" s="5">
        <v>972000</v>
      </c>
      <c r="C21" s="6">
        <v>1003000</v>
      </c>
      <c r="D21" s="7">
        <f t="shared" si="1"/>
        <v>31000</v>
      </c>
    </row>
    <row r="22" spans="1:4" ht="15" customHeight="1" x14ac:dyDescent="0.25">
      <c r="A22" s="11" t="s">
        <v>30</v>
      </c>
      <c r="B22" s="5">
        <v>869000</v>
      </c>
      <c r="C22" s="6">
        <v>894000</v>
      </c>
      <c r="D22" s="7">
        <f t="shared" si="1"/>
        <v>25000</v>
      </c>
    </row>
    <row r="23" spans="1:4" ht="15" customHeight="1" x14ac:dyDescent="0.25">
      <c r="A23" s="11" t="s">
        <v>14</v>
      </c>
      <c r="B23" s="5">
        <v>1428000</v>
      </c>
      <c r="C23" s="6">
        <v>1462000</v>
      </c>
      <c r="D23" s="7">
        <f t="shared" si="1"/>
        <v>34000</v>
      </c>
    </row>
    <row r="24" spans="1:4" ht="26.25" customHeight="1" x14ac:dyDescent="0.25">
      <c r="A24" s="42" t="s">
        <v>39</v>
      </c>
      <c r="B24" s="39">
        <v>1910000</v>
      </c>
      <c r="C24" s="6">
        <v>1969285</v>
      </c>
      <c r="D24" s="7">
        <f t="shared" si="1"/>
        <v>59285</v>
      </c>
    </row>
    <row r="25" spans="1:4" ht="39" x14ac:dyDescent="0.25">
      <c r="A25" s="11" t="s">
        <v>41</v>
      </c>
      <c r="B25" s="39">
        <v>1173000</v>
      </c>
      <c r="C25" s="6">
        <v>1274000</v>
      </c>
      <c r="D25" s="7">
        <f t="shared" si="1"/>
        <v>101000</v>
      </c>
    </row>
    <row r="26" spans="1:4" ht="26.25" x14ac:dyDescent="0.25">
      <c r="A26" s="11" t="s">
        <v>17</v>
      </c>
      <c r="B26" s="39">
        <v>607000</v>
      </c>
      <c r="C26" s="12">
        <v>662385</v>
      </c>
      <c r="D26" s="7">
        <f t="shared" si="1"/>
        <v>55385</v>
      </c>
    </row>
    <row r="27" spans="1:4" x14ac:dyDescent="0.25">
      <c r="A27" s="4" t="s">
        <v>26</v>
      </c>
      <c r="B27" s="39">
        <v>1613000</v>
      </c>
      <c r="C27" s="12">
        <v>1770029</v>
      </c>
      <c r="D27" s="7">
        <f t="shared" si="1"/>
        <v>157029</v>
      </c>
    </row>
    <row r="28" spans="1:4" ht="26.25" x14ac:dyDescent="0.25">
      <c r="A28" s="4" t="s">
        <v>22</v>
      </c>
      <c r="B28" s="39">
        <v>2474000</v>
      </c>
      <c r="C28" s="12">
        <v>2562200</v>
      </c>
      <c r="D28" s="7">
        <f t="shared" si="1"/>
        <v>88200</v>
      </c>
    </row>
    <row r="29" spans="1:4" s="44" customFormat="1" x14ac:dyDescent="0.25">
      <c r="A29" s="11" t="s">
        <v>38</v>
      </c>
      <c r="B29" s="26">
        <v>75000</v>
      </c>
      <c r="C29" s="6">
        <v>85000</v>
      </c>
      <c r="D29" s="7">
        <f t="shared" si="1"/>
        <v>10000</v>
      </c>
    </row>
    <row r="30" spans="1:4" x14ac:dyDescent="0.25">
      <c r="A30" s="11" t="s">
        <v>31</v>
      </c>
      <c r="B30" s="5">
        <v>713000</v>
      </c>
      <c r="C30" s="6">
        <v>1055648</v>
      </c>
      <c r="D30" s="7">
        <f>C30-B30</f>
        <v>342648</v>
      </c>
    </row>
    <row r="31" spans="1:4" x14ac:dyDescent="0.25">
      <c r="A31" s="8" t="s">
        <v>27</v>
      </c>
      <c r="B31" s="5">
        <v>1238000</v>
      </c>
      <c r="C31" s="6">
        <v>1249924</v>
      </c>
      <c r="D31" s="7">
        <f>C31-B31</f>
        <v>11924</v>
      </c>
    </row>
    <row r="32" spans="1:4" x14ac:dyDescent="0.25">
      <c r="A32" s="13" t="s">
        <v>33</v>
      </c>
      <c r="B32" s="5">
        <v>1585000</v>
      </c>
      <c r="C32" s="6">
        <v>1608212</v>
      </c>
      <c r="D32" s="7">
        <f t="shared" ref="D32:D34" si="2">C32-B32</f>
        <v>23212</v>
      </c>
    </row>
    <row r="33" spans="1:6" x14ac:dyDescent="0.25">
      <c r="A33" s="11" t="s">
        <v>34</v>
      </c>
      <c r="B33" s="5">
        <v>446000</v>
      </c>
      <c r="C33" s="6">
        <v>448212</v>
      </c>
      <c r="D33" s="7">
        <f t="shared" si="2"/>
        <v>2212</v>
      </c>
    </row>
    <row r="34" spans="1:6" ht="15" customHeight="1" x14ac:dyDescent="0.25">
      <c r="A34" s="11" t="s">
        <v>35</v>
      </c>
      <c r="B34" s="5">
        <v>426000</v>
      </c>
      <c r="C34" s="6">
        <v>472000</v>
      </c>
      <c r="D34" s="7">
        <f t="shared" si="2"/>
        <v>46000</v>
      </c>
    </row>
    <row r="35" spans="1:6" ht="15" customHeight="1" thickBot="1" x14ac:dyDescent="0.3">
      <c r="A35" s="48" t="s">
        <v>36</v>
      </c>
      <c r="B35" s="14">
        <v>85000</v>
      </c>
      <c r="C35" s="6">
        <v>86967</v>
      </c>
      <c r="D35" s="15">
        <f>C35-B35</f>
        <v>1967</v>
      </c>
    </row>
    <row r="36" spans="1:6" ht="19.5" customHeight="1" thickBot="1" x14ac:dyDescent="0.3">
      <c r="A36" s="9" t="s">
        <v>6</v>
      </c>
      <c r="B36" s="45">
        <f>SUM(B18:B35)</f>
        <v>21260000</v>
      </c>
      <c r="C36" s="46">
        <f>SUM(C18:C35)</f>
        <v>22473435.550000001</v>
      </c>
      <c r="D36" s="10">
        <f>SUM(D18:D35)</f>
        <v>1213436</v>
      </c>
      <c r="F36" s="3"/>
    </row>
    <row r="37" spans="1:6" ht="15" customHeight="1" thickBot="1" x14ac:dyDescent="0.3">
      <c r="A37" s="53" t="s">
        <v>21</v>
      </c>
      <c r="B37" s="53"/>
      <c r="C37" s="53"/>
      <c r="D37" s="53"/>
    </row>
    <row r="38" spans="1:6" ht="15.75" thickBot="1" x14ac:dyDescent="0.3">
      <c r="A38" s="41" t="s">
        <v>20</v>
      </c>
      <c r="B38" s="40">
        <v>70000</v>
      </c>
      <c r="C38" s="37">
        <v>70000</v>
      </c>
      <c r="D38" s="38">
        <f t="shared" ref="D38" si="3">C38-B38</f>
        <v>0</v>
      </c>
    </row>
    <row r="39" spans="1:6" ht="15" customHeight="1" x14ac:dyDescent="0.25">
      <c r="A39" s="18"/>
      <c r="B39" s="19"/>
      <c r="C39" s="20"/>
      <c r="D39" s="20"/>
    </row>
    <row r="40" spans="1:6" x14ac:dyDescent="0.25">
      <c r="A40" s="21"/>
      <c r="B40" s="21"/>
      <c r="C40" s="21"/>
      <c r="D40" s="19"/>
    </row>
    <row r="41" spans="1:6" ht="15.75" thickBot="1" x14ac:dyDescent="0.3">
      <c r="A41" s="49" t="s">
        <v>9</v>
      </c>
      <c r="B41" s="49"/>
      <c r="C41" s="49"/>
      <c r="D41" s="49"/>
    </row>
    <row r="42" spans="1:6" ht="20.25" customHeight="1" thickBot="1" x14ac:dyDescent="0.3">
      <c r="A42" s="54" t="s">
        <v>1</v>
      </c>
      <c r="B42" s="55" t="s">
        <v>2</v>
      </c>
      <c r="C42" s="56" t="s">
        <v>3</v>
      </c>
      <c r="D42" s="56" t="s">
        <v>4</v>
      </c>
    </row>
    <row r="43" spans="1:6" ht="20.25" customHeight="1" thickBot="1" x14ac:dyDescent="0.3">
      <c r="A43" s="54"/>
      <c r="B43" s="55"/>
      <c r="C43" s="56"/>
      <c r="D43" s="56"/>
    </row>
    <row r="44" spans="1:6" x14ac:dyDescent="0.25">
      <c r="A44" s="17" t="s">
        <v>8</v>
      </c>
      <c r="B44" s="22">
        <v>110000</v>
      </c>
      <c r="C44" s="23">
        <v>109668</v>
      </c>
      <c r="D44" s="24">
        <f t="shared" ref="D44:D63" si="4">C44-B44</f>
        <v>-332</v>
      </c>
    </row>
    <row r="45" spans="1:6" x14ac:dyDescent="0.25">
      <c r="A45" s="25" t="s">
        <v>10</v>
      </c>
      <c r="B45" s="16">
        <v>22000</v>
      </c>
      <c r="C45" s="7">
        <v>22000</v>
      </c>
      <c r="D45" s="24">
        <f t="shared" si="4"/>
        <v>0</v>
      </c>
    </row>
    <row r="46" spans="1:6" x14ac:dyDescent="0.25">
      <c r="A46" s="17" t="s">
        <v>11</v>
      </c>
      <c r="B46" s="16">
        <v>244000</v>
      </c>
      <c r="C46" s="7">
        <v>258378</v>
      </c>
      <c r="D46" s="24">
        <f t="shared" si="4"/>
        <v>14378</v>
      </c>
    </row>
    <row r="47" spans="1:6" x14ac:dyDescent="0.25">
      <c r="A47" s="17" t="s">
        <v>12</v>
      </c>
      <c r="B47" s="16">
        <v>712000</v>
      </c>
      <c r="C47" s="7">
        <v>943000</v>
      </c>
      <c r="D47" s="24">
        <f t="shared" si="4"/>
        <v>231000</v>
      </c>
    </row>
    <row r="48" spans="1:6" x14ac:dyDescent="0.25">
      <c r="A48" s="13" t="s">
        <v>29</v>
      </c>
      <c r="B48" s="16">
        <v>1575000</v>
      </c>
      <c r="C48" s="7">
        <v>479601</v>
      </c>
      <c r="D48" s="24">
        <f t="shared" si="4"/>
        <v>-1095399</v>
      </c>
    </row>
    <row r="49" spans="1:5" x14ac:dyDescent="0.25">
      <c r="A49" s="11" t="s">
        <v>13</v>
      </c>
      <c r="B49" s="16">
        <v>43000</v>
      </c>
      <c r="C49" s="7">
        <v>104164</v>
      </c>
      <c r="D49" s="24">
        <f t="shared" si="4"/>
        <v>61164</v>
      </c>
    </row>
    <row r="50" spans="1:5" x14ac:dyDescent="0.25">
      <c r="A50" s="17" t="s">
        <v>14</v>
      </c>
      <c r="B50" s="16">
        <v>1866000</v>
      </c>
      <c r="C50" s="7">
        <v>1904000</v>
      </c>
      <c r="D50" s="24">
        <f t="shared" si="4"/>
        <v>38000</v>
      </c>
    </row>
    <row r="51" spans="1:5" x14ac:dyDescent="0.25">
      <c r="A51" s="17" t="s">
        <v>24</v>
      </c>
      <c r="B51" s="16">
        <v>1508000</v>
      </c>
      <c r="C51" s="7">
        <v>1504000</v>
      </c>
      <c r="D51" s="24">
        <f t="shared" si="4"/>
        <v>-4000</v>
      </c>
    </row>
    <row r="52" spans="1:5" ht="26.25" x14ac:dyDescent="0.25">
      <c r="A52" s="11" t="s">
        <v>15</v>
      </c>
      <c r="B52" s="16">
        <v>5640000</v>
      </c>
      <c r="C52" s="7">
        <v>6569179</v>
      </c>
      <c r="D52" s="24">
        <f t="shared" si="4"/>
        <v>929179</v>
      </c>
    </row>
    <row r="53" spans="1:5" ht="26.25" x14ac:dyDescent="0.25">
      <c r="A53" s="42" t="s">
        <v>39</v>
      </c>
      <c r="B53" s="16">
        <v>473000</v>
      </c>
      <c r="C53" s="7">
        <v>473956</v>
      </c>
      <c r="D53" s="24">
        <f t="shared" si="4"/>
        <v>956</v>
      </c>
    </row>
    <row r="54" spans="1:5" ht="39" x14ac:dyDescent="0.25">
      <c r="A54" s="11" t="s">
        <v>41</v>
      </c>
      <c r="B54" s="16">
        <v>24000</v>
      </c>
      <c r="C54" s="7">
        <v>390000</v>
      </c>
      <c r="D54" s="24">
        <f t="shared" si="4"/>
        <v>366000</v>
      </c>
    </row>
    <row r="55" spans="1:5" x14ac:dyDescent="0.25">
      <c r="A55" s="17" t="s">
        <v>16</v>
      </c>
      <c r="B55" s="16">
        <v>311000</v>
      </c>
      <c r="C55" s="7">
        <v>334000</v>
      </c>
      <c r="D55" s="24">
        <f t="shared" si="4"/>
        <v>23000</v>
      </c>
    </row>
    <row r="56" spans="1:5" ht="25.5" x14ac:dyDescent="0.25">
      <c r="A56" s="17" t="s">
        <v>17</v>
      </c>
      <c r="B56" s="16">
        <v>14000</v>
      </c>
      <c r="C56" s="7">
        <v>15792</v>
      </c>
      <c r="D56" s="24">
        <f t="shared" si="4"/>
        <v>1792</v>
      </c>
    </row>
    <row r="57" spans="1:5" x14ac:dyDescent="0.25">
      <c r="A57" s="13" t="s">
        <v>26</v>
      </c>
      <c r="B57" s="16">
        <v>7505000</v>
      </c>
      <c r="C57" s="7">
        <v>7726407</v>
      </c>
      <c r="D57" s="24">
        <f t="shared" si="4"/>
        <v>221407</v>
      </c>
    </row>
    <row r="58" spans="1:5" ht="25.5" x14ac:dyDescent="0.25">
      <c r="A58" s="17" t="s">
        <v>22</v>
      </c>
      <c r="B58" s="16">
        <v>163000</v>
      </c>
      <c r="C58" s="7">
        <v>208800</v>
      </c>
      <c r="D58" s="24">
        <f t="shared" si="4"/>
        <v>45800</v>
      </c>
    </row>
    <row r="59" spans="1:5" x14ac:dyDescent="0.25">
      <c r="A59" s="11" t="s">
        <v>38</v>
      </c>
      <c r="B59" s="16">
        <v>348000</v>
      </c>
      <c r="C59" s="7">
        <v>348000</v>
      </c>
      <c r="D59" s="24">
        <f t="shared" si="4"/>
        <v>0</v>
      </c>
    </row>
    <row r="60" spans="1:5" x14ac:dyDescent="0.25">
      <c r="A60" s="17" t="s">
        <v>18</v>
      </c>
      <c r="B60" s="16">
        <v>3102000</v>
      </c>
      <c r="C60" s="7">
        <v>3154000</v>
      </c>
      <c r="D60" s="24">
        <f t="shared" si="4"/>
        <v>52000</v>
      </c>
    </row>
    <row r="61" spans="1:5" x14ac:dyDescent="0.25">
      <c r="A61" s="17" t="s">
        <v>27</v>
      </c>
      <c r="B61" s="26">
        <v>647000</v>
      </c>
      <c r="C61" s="7">
        <v>334175</v>
      </c>
      <c r="D61" s="24">
        <f t="shared" si="4"/>
        <v>-312825</v>
      </c>
    </row>
    <row r="62" spans="1:5" x14ac:dyDescent="0.25">
      <c r="A62" s="11" t="s">
        <v>34</v>
      </c>
      <c r="B62" s="26">
        <v>0</v>
      </c>
      <c r="C62" s="7">
        <v>30057</v>
      </c>
      <c r="D62" s="24">
        <f t="shared" si="4"/>
        <v>30057</v>
      </c>
    </row>
    <row r="63" spans="1:5" ht="15.75" thickBot="1" x14ac:dyDescent="0.3">
      <c r="A63" s="36" t="s">
        <v>20</v>
      </c>
      <c r="B63" s="27">
        <v>93000</v>
      </c>
      <c r="C63" s="6">
        <v>93000</v>
      </c>
      <c r="D63" s="24">
        <f t="shared" si="4"/>
        <v>0</v>
      </c>
    </row>
    <row r="64" spans="1:5" ht="15.75" thickBot="1" x14ac:dyDescent="0.3">
      <c r="A64" s="28" t="s">
        <v>6</v>
      </c>
      <c r="B64" s="29">
        <f>SUM(B44:B63)</f>
        <v>24400000</v>
      </c>
      <c r="C64" s="29">
        <f>SUM(C44:C63)</f>
        <v>25002177</v>
      </c>
      <c r="D64" s="29">
        <f>SUM(D44:D63)</f>
        <v>602177</v>
      </c>
      <c r="E64" s="3"/>
    </row>
    <row r="65" spans="1:4" x14ac:dyDescent="0.25">
      <c r="A65" s="30"/>
      <c r="B65" s="30"/>
      <c r="C65" s="30"/>
      <c r="D65" s="30"/>
    </row>
    <row r="66" spans="1:4" ht="15.75" thickBot="1" x14ac:dyDescent="0.3">
      <c r="A66" s="49" t="s">
        <v>23</v>
      </c>
      <c r="B66" s="49"/>
      <c r="C66" s="49"/>
      <c r="D66" s="49"/>
    </row>
    <row r="67" spans="1:4" ht="20.25" customHeight="1" thickBot="1" x14ac:dyDescent="0.3">
      <c r="A67" s="50" t="s">
        <v>1</v>
      </c>
      <c r="B67" s="51" t="s">
        <v>2</v>
      </c>
      <c r="C67" s="52" t="s">
        <v>3</v>
      </c>
      <c r="D67" s="52" t="s">
        <v>4</v>
      </c>
    </row>
    <row r="68" spans="1:4" ht="20.25" customHeight="1" thickBot="1" x14ac:dyDescent="0.3">
      <c r="A68" s="50"/>
      <c r="B68" s="51"/>
      <c r="C68" s="52"/>
      <c r="D68" s="52"/>
    </row>
    <row r="69" spans="1:4" x14ac:dyDescent="0.25">
      <c r="A69" s="31" t="s">
        <v>8</v>
      </c>
      <c r="B69" s="23">
        <v>14000</v>
      </c>
      <c r="C69" s="23">
        <v>14814</v>
      </c>
      <c r="D69" s="7">
        <f t="shared" ref="D69:D76" si="5">C69-B69</f>
        <v>814</v>
      </c>
    </row>
    <row r="70" spans="1:4" x14ac:dyDescent="0.25">
      <c r="A70" s="13" t="s">
        <v>29</v>
      </c>
      <c r="B70" s="7">
        <v>61000</v>
      </c>
      <c r="C70" s="7">
        <v>61216</v>
      </c>
      <c r="D70" s="7">
        <f t="shared" si="5"/>
        <v>216</v>
      </c>
    </row>
    <row r="71" spans="1:4" x14ac:dyDescent="0.25">
      <c r="A71" s="13" t="s">
        <v>14</v>
      </c>
      <c r="B71" s="7">
        <v>7000</v>
      </c>
      <c r="C71" s="7">
        <v>6390</v>
      </c>
      <c r="D71" s="7">
        <f t="shared" si="5"/>
        <v>-610</v>
      </c>
    </row>
    <row r="72" spans="1:4" x14ac:dyDescent="0.25">
      <c r="A72" s="32" t="s">
        <v>24</v>
      </c>
      <c r="B72" s="7">
        <v>622000</v>
      </c>
      <c r="C72" s="7">
        <v>622000</v>
      </c>
      <c r="D72" s="7">
        <f t="shared" si="5"/>
        <v>0</v>
      </c>
    </row>
    <row r="73" spans="1:4" ht="39" x14ac:dyDescent="0.25">
      <c r="A73" s="11" t="s">
        <v>41</v>
      </c>
      <c r="B73" s="7">
        <v>0</v>
      </c>
      <c r="C73" s="7">
        <v>11000</v>
      </c>
      <c r="D73" s="7">
        <f t="shared" si="5"/>
        <v>11000</v>
      </c>
    </row>
    <row r="74" spans="1:4" x14ac:dyDescent="0.25">
      <c r="A74" s="33" t="s">
        <v>27</v>
      </c>
      <c r="B74" s="7">
        <v>45000</v>
      </c>
      <c r="C74" s="7">
        <v>34658</v>
      </c>
      <c r="D74" s="7">
        <f t="shared" si="5"/>
        <v>-10342</v>
      </c>
    </row>
    <row r="75" spans="1:4" x14ac:dyDescent="0.25">
      <c r="A75" s="31" t="s">
        <v>19</v>
      </c>
      <c r="B75" s="7">
        <v>203000</v>
      </c>
      <c r="C75" s="7">
        <v>223000</v>
      </c>
      <c r="D75" s="7">
        <f t="shared" si="5"/>
        <v>20000</v>
      </c>
    </row>
    <row r="76" spans="1:4" ht="15.75" thickBot="1" x14ac:dyDescent="0.3">
      <c r="A76" s="36" t="s">
        <v>20</v>
      </c>
      <c r="B76" s="7">
        <v>2324000</v>
      </c>
      <c r="C76" s="7">
        <v>2322000</v>
      </c>
      <c r="D76" s="7">
        <f t="shared" si="5"/>
        <v>-2000</v>
      </c>
    </row>
    <row r="77" spans="1:4" ht="15.75" thickBot="1" x14ac:dyDescent="0.3">
      <c r="A77" s="34" t="s">
        <v>6</v>
      </c>
      <c r="B77" s="35">
        <f>SUM(B69:B76)</f>
        <v>3276000</v>
      </c>
      <c r="C77" s="35">
        <f>SUM(C69:C76)</f>
        <v>3295078</v>
      </c>
      <c r="D77" s="35">
        <f>SUM(D69:D76)</f>
        <v>19078</v>
      </c>
    </row>
  </sheetData>
  <mergeCells count="18">
    <mergeCell ref="A5:D5"/>
    <mergeCell ref="A2:D2"/>
    <mergeCell ref="A3:A4"/>
    <mergeCell ref="B3:B4"/>
    <mergeCell ref="C3:C4"/>
    <mergeCell ref="D3:D4"/>
    <mergeCell ref="A17:D17"/>
    <mergeCell ref="A37:D37"/>
    <mergeCell ref="A41:D41"/>
    <mergeCell ref="A42:A43"/>
    <mergeCell ref="B42:B43"/>
    <mergeCell ref="C42:C43"/>
    <mergeCell ref="D42:D43"/>
    <mergeCell ref="A66:D66"/>
    <mergeCell ref="A67:A68"/>
    <mergeCell ref="B67:B68"/>
    <mergeCell ref="C67:C68"/>
    <mergeCell ref="D67:D68"/>
  </mergeCells>
  <printOptions horizontalCentered="1"/>
  <pageMargins left="0.78749999999999998" right="0.78749999999999998" top="0.78749999999999998" bottom="0.59027777777777801" header="0.51180555555555496" footer="0.51180555555555496"/>
  <pageSetup paperSize="9" scale="94" firstPageNumber="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školství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Volfová Jana</dc:creator>
  <dc:description/>
  <cp:lastModifiedBy>Valentová Marie</cp:lastModifiedBy>
  <cp:revision>9</cp:revision>
  <cp:lastPrinted>2025-11-13T09:51:34Z</cp:lastPrinted>
  <dcterms:created xsi:type="dcterms:W3CDTF">2018-11-06T11:56:51Z</dcterms:created>
  <dcterms:modified xsi:type="dcterms:W3CDTF">2025-11-26T11:05:21Z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