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/>
  <mc:AlternateContent xmlns:mc="http://schemas.openxmlformats.org/markup-compatibility/2006">
    <mc:Choice Requires="x15">
      <x15ac:absPath xmlns:x15ac="http://schemas.microsoft.com/office/spreadsheetml/2010/11/ac" url="C:\Users\jaroslav.sobotka\Desktop\Finanční vypořádání programy ORR\"/>
    </mc:Choice>
  </mc:AlternateContent>
  <xr:revisionPtr revIDLastSave="0" documentId="13_ncr:1_{73B05EB4-C211-45D7-A91F-05987F17C71B}" xr6:coauthVersionLast="36" xr6:coauthVersionMax="47" xr10:uidLastSave="{00000000-0000-0000-0000-000000000000}"/>
  <bookViews>
    <workbookView xWindow="0" yWindow="0" windowWidth="28800" windowHeight="12225" xr2:uid="{00000000-000D-0000-FFFF-FFFF00000000}"/>
  </bookViews>
  <sheets>
    <sheet name="Formulář finančního vypořádání " sheetId="1" r:id="rId1"/>
    <sheet name="Avízo - k vrácení dotace" sheetId="2" r:id="rId2"/>
    <sheet name="Kontrola" sheetId="3" state="hidden" r:id="rId3"/>
    <sheet name="Data" sheetId="4" state="hidden" r:id="rId4"/>
  </sheets>
  <definedNames>
    <definedName name="_xlnm._FilterDatabase" localSheetId="3" hidden="1">Data!$A$1:$L$70</definedName>
  </definedNames>
  <calcPr calcId="191028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9" i="1" l="1"/>
  <c r="A125" i="1" l="1"/>
  <c r="D40" i="1"/>
  <c r="F44" i="2"/>
  <c r="A6" i="1"/>
  <c r="D37" i="2" l="1"/>
  <c r="D20" i="2"/>
  <c r="A39" i="1"/>
  <c r="A38" i="1"/>
  <c r="A7" i="2"/>
  <c r="D33" i="2" l="1"/>
  <c r="D31" i="2"/>
  <c r="D25" i="2"/>
  <c r="D24" i="2"/>
  <c r="D23" i="2"/>
  <c r="A15" i="1"/>
  <c r="G149" i="1" l="1"/>
  <c r="F154" i="1" l="1"/>
  <c r="F110" i="1"/>
  <c r="F76" i="1"/>
  <c r="F115" i="1" l="1"/>
  <c r="F118" i="1" s="1"/>
  <c r="A36" i="1"/>
  <c r="A33" i="2" s="1"/>
  <c r="A34" i="1"/>
  <c r="A31" i="2" s="1"/>
  <c r="F116" i="1" l="1"/>
  <c r="D116" i="1" l="1"/>
  <c r="D39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tc={01F3ECA5-8825-4304-8D79-7A3F6EC5CE7C}</author>
  </authors>
  <commentList>
    <comment ref="E29" authorId="0" shapeId="0" xr:uid="{01F3ECA5-8825-4304-8D79-7A3F6EC5CE7C}">
      <text>
        <r>
          <rPr>
            <sz val="11"/>
            <color theme="1"/>
            <rFont val="Calibri"/>
            <family val="2"/>
            <charset val="238"/>
            <scheme val="minor"/>
          </rPr>
  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lońský rok vyplní ORR
</t>
        </r>
      </text>
    </comment>
  </commentList>
</comments>
</file>

<file path=xl/sharedStrings.xml><?xml version="1.0" encoding="utf-8"?>
<sst xmlns="http://schemas.openxmlformats.org/spreadsheetml/2006/main" count="659" uniqueCount="271">
  <si>
    <t>Formulář je určen výhradně pro strojové vyplnění!</t>
  </si>
  <si>
    <t>Vyplňujte pouze nepodbarvená (bílá) pole!</t>
  </si>
  <si>
    <t>Poskytovatel dotace:</t>
  </si>
  <si>
    <t>Místo pro nalepení evidenčního štítku podatelny:</t>
  </si>
  <si>
    <t>Karlovarský kraj</t>
  </si>
  <si>
    <t>Závodní 353/88</t>
  </si>
  <si>
    <t>360 06  Karlovy Vary-Dvory</t>
  </si>
  <si>
    <t>Identifikační číslo: 70891168</t>
  </si>
  <si>
    <t>Datová schránka: siqbxt2</t>
  </si>
  <si>
    <t>Místo pro interní záznamy poskytovatele dotace:</t>
  </si>
  <si>
    <t>Telefon: +420 354 222 300</t>
  </si>
  <si>
    <t>E-mail: epodatelna@kr-karlovarsky.cz</t>
  </si>
  <si>
    <t>A. Identifikace dotace</t>
  </si>
  <si>
    <t>Název dotačního programu nebo individuální dotace:</t>
  </si>
  <si>
    <t>Program na realizaci opatření na ochranu před povodněmi v územích ohrožených povodněmi</t>
  </si>
  <si>
    <t>Identifikátor žádosti (KUKVX…):</t>
  </si>
  <si>
    <t>Evidenční číslo smlouvy (KK…):</t>
  </si>
  <si>
    <t>Název projektu:</t>
  </si>
  <si>
    <t>B. Identifikace příjemce</t>
  </si>
  <si>
    <t>Příjemce dotace je:</t>
  </si>
  <si>
    <t>právnická osoba</t>
  </si>
  <si>
    <t>Charakter dotace:</t>
  </si>
  <si>
    <t>C. Seznam dokladů k finančnímu vypořádání</t>
  </si>
  <si>
    <t>Pořadové číslo dokladu</t>
  </si>
  <si>
    <t>Datum úhrady výdaje dle dokladu o úhradě</t>
  </si>
  <si>
    <t>Číslo dokladu</t>
  </si>
  <si>
    <t>Popis výdaje</t>
  </si>
  <si>
    <t>Částka na dokladu v Kč</t>
  </si>
  <si>
    <t>Částka skutečně využitá z poskytnuté dotace v Kč</t>
  </si>
  <si>
    <t>Uznaná částka v Kč</t>
  </si>
  <si>
    <t>INVESTIČNÍ VÝDAJE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</si>
  <si>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</si>
  <si>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</si>
  <si>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</si>
  <si>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</si>
  <si>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</si>
  <si>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</si>
  <si>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</si>
  <si>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</si>
  <si>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</si>
  <si>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</si>
  <si>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</si>
  <si>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</si>
  <si>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</si>
  <si>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</si>
  <si>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</si>
  <si>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</si>
  <si>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</si>
  <si>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</si>
  <si>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</si>
  <si>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</si>
  <si>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</si>
  <si>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</si>
  <si>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</si>
  <si>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</si>
  <si>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</si>
  <si>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</si>
  <si>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</si>
  <si>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</si>
  <si>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</si>
  <si>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</si>
  <si>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INVESTIČNÍ VÝDAJE CELKEM</t>
  </si>
  <si>
    <t>Datum úhrady výdaje</t>
  </si>
  <si>
    <t>NEINVESTIČNÍ VÝDAJE</t>
  </si>
  <si>
    <t>NEINVESTIČNÍ VÝDAJE CELKEM</t>
  </si>
  <si>
    <t>D. Celkové údaje o dotaci</t>
  </si>
  <si>
    <t>Poskytnutá záloha na dotaci celkem v Kč:</t>
  </si>
  <si>
    <t>Částka skutečně využitá z poskytnuté dotace v Kč:</t>
  </si>
  <si>
    <t>Rozdíl v Kč:</t>
  </si>
  <si>
    <t>Skutečné celkové výdaje projektu/akce/činnosti v Kč:</t>
  </si>
  <si>
    <t>Podíl využité dotace na skutečných výdajích:</t>
  </si>
  <si>
    <t>E. Seznam příloh k finančnímu vypořádání</t>
  </si>
  <si>
    <t>Název přílohy</t>
  </si>
  <si>
    <t>Počet příloh</t>
  </si>
  <si>
    <t>Celkový počet příloh, které příjemce k finančnímu vypořádání dotace přikládá:</t>
  </si>
  <si>
    <t>F. Místo a datum vyhotovení, podpis</t>
  </si>
  <si>
    <t>Místo a datum vyhotovení:</t>
  </si>
  <si>
    <t>Místo vyhotovení:</t>
  </si>
  <si>
    <t>Datum vyhotovení:</t>
  </si>
  <si>
    <t>Vyhotovil:</t>
  </si>
  <si>
    <t>Jméno a příjmení:</t>
  </si>
  <si>
    <t>Telefon/Mobil:</t>
  </si>
  <si>
    <t>Vlastnoruční podpis příjemce dotace
(titul, jméno, příjmení, titul):</t>
  </si>
  <si>
    <t>Podpis:</t>
  </si>
  <si>
    <t>Razítko (pokud příjemce razítko používá):</t>
  </si>
  <si>
    <t>Avízo</t>
  </si>
  <si>
    <t>C. Identifikace platby</t>
  </si>
  <si>
    <t>Číslo účtu poskytovatele:</t>
  </si>
  <si>
    <t>Variabilní symbol:</t>
  </si>
  <si>
    <t>Výše vratky v Kč</t>
  </si>
  <si>
    <t>Datum odeslání vratky dotace:</t>
  </si>
  <si>
    <t>D. Místo a datum vyhotovení, podpis</t>
  </si>
  <si>
    <t>Check list
kontrola finančního vypořádání / žádosti o platbu</t>
  </si>
  <si>
    <t>Je provedena kontrola identifikace příjemce?</t>
  </si>
  <si>
    <t>Je finanční vypořádání / žádost o platbu podána v požadovaném termínu?</t>
  </si>
  <si>
    <t>Jsou doklady k finančnímu vypořádání  / žádosti o platbu úplné?</t>
  </si>
  <si>
    <t>Jsou doklady k finančnímu vypořádání  / žádosti o platbu správné?</t>
  </si>
  <si>
    <t>Jsou k finančnímu vypořádání / žádosti o platbu přiloženy všechny požadované přílohy?</t>
  </si>
  <si>
    <t>Je splněna propagace Karlovarského kraje?</t>
  </si>
  <si>
    <t>Je finanční vypořádání / žádost o platbu opatřena podpisem oprávněné osoby?</t>
  </si>
  <si>
    <t>Je finanční vypořádání / žádost o platbu včetně všech příloh evidováno ve spisové službě?</t>
  </si>
  <si>
    <t>Jsou splněny podmínky smlouvy o poskytnutí dotace?</t>
  </si>
  <si>
    <t>Je naplněn účel dotačního programu / individuální dotace?</t>
  </si>
  <si>
    <t>Finanční vypořádání / žádost o platbu je v pořádku.</t>
  </si>
  <si>
    <t>Kontrola finančního vypořádání / žádosti o platbu:</t>
  </si>
  <si>
    <t>Datum:</t>
  </si>
  <si>
    <t>Titul, jméno a příjmení</t>
  </si>
  <si>
    <t>Ověření kontroly finančního vypořádání / žádosti o platbu:</t>
  </si>
  <si>
    <t>Odbor</t>
  </si>
  <si>
    <t>Poradi</t>
  </si>
  <si>
    <t>Nazev_programu_kratky</t>
  </si>
  <si>
    <t>Odbor_dlouhy</t>
  </si>
  <si>
    <t>Druh_programu</t>
  </si>
  <si>
    <t>Financni_vyporadani</t>
  </si>
  <si>
    <t>Ucet_vratka</t>
  </si>
  <si>
    <t>Prilohy</t>
  </si>
  <si>
    <t>Typ_prijemce</t>
  </si>
  <si>
    <t>Platce_DPH</t>
  </si>
  <si>
    <t>Uplatnuji_DPH</t>
  </si>
  <si>
    <t>OBKŘ</t>
  </si>
  <si>
    <t>Individuální žádosti o dotace odboru bezpečnosti a krizového řízení</t>
  </si>
  <si>
    <t>Odbor bezpečnosti a krizového řízení</t>
  </si>
  <si>
    <t>kombinovaná</t>
  </si>
  <si>
    <t>ano</t>
  </si>
  <si>
    <t>7882138002/5500 - ZBÚ Raiffeisenbank</t>
  </si>
  <si>
    <t>1. Kopie dokladů o realizaci akce/projektu.
2. Kopie dokladů o úhradě (faktury, bankovní výpisy, pokladní doklady).
3. Kopie smlouvy/objednávky.
4. Výpis z účetní evidence (u příjemců, kteří vedou účetnictví).
5. Vyhodnocení použití poskytnuté dotace s popisem realizace a zhodnocením realizovaných aktivit.
6. Doložení propagace loga Karlovarský kraj.
7. Další přílohy podle povahy projektu nebo podle uvážení příjemce dotace.</t>
  </si>
  <si>
    <t>fyzická osoba nepodnikající</t>
  </si>
  <si>
    <t>Program prevence kriminality a závislostního chování</t>
  </si>
  <si>
    <t>neinvestiční</t>
  </si>
  <si>
    <t>1. Kopie účetních dokladů vztahujících se k dotaci, doložené příslušnými doklady o úhradě (bankovní výpis či pokladní doklad).
2. Vyhodnocení použití poskytnuté dotace s popisem realizace a zhodnocením realizovaných aktivit 
3. Průkazná fotodokumentace předmětu dotace. 	
4. Doklad o zaúčtování majetku do účetnictví organizace. 
5. Prokázání splnění povinné propagace poskytovatele dotace.</t>
  </si>
  <si>
    <t>fyzická osoba podnikající</t>
  </si>
  <si>
    <t>ne</t>
  </si>
  <si>
    <t>Program na podporu jednotek sborů dobrovolných hasičů obcí Karlovarského kraje</t>
  </si>
  <si>
    <t>1. Kopie účetních dokladů vztahujících se k dotaci, doložené příslušnými doklady o úhradě (bankovní výpis či pokladní doklad).
2. Průkazná fotodokumentace předmětu dotace. 	
3. Doklad o zaúčtování majetku do účetnictví organizace. 
4. Prokázání splnění povinné propagace poskytovatele dotace.</t>
  </si>
  <si>
    <t>ODSH</t>
  </si>
  <si>
    <t>Program na podporu obnovy stávajících dopravních hřišť</t>
  </si>
  <si>
    <t>Odbor dopravy a silničního hospodářství</t>
  </si>
  <si>
    <t>7882138002/5500 - ZBÚ Raiffeisen Bank</t>
  </si>
  <si>
    <t>1. Kopie daňových dokladů ve výši poskytnuté dotace včetně kopií dokladů o jejich úhradě.
2. Doklad o zaúčtování majetku do účetnictví organizace.
3. Vyhodnocení použití poskytnuté dotace s popisem realizace a zhodnocením realizovaných aktivit.
4. Průkaznou fotodokumentaci předmětu dotace.
5. Zajištění propagace poskytovatele dotace.</t>
  </si>
  <si>
    <t>Oin</t>
  </si>
  <si>
    <t>Podpora výměny kotlů v Karlovarském kraji pro nízkopříjmové domácnosti</t>
  </si>
  <si>
    <t>Odbor investic</t>
  </si>
  <si>
    <t>investiční</t>
  </si>
  <si>
    <t>20095-6716341/0710 - 
Zvl.Ú Česká národní banka a.s.</t>
  </si>
  <si>
    <t>OIn</t>
  </si>
  <si>
    <t>Podpora výměny kotlů v Karlovarském kraji pro nízkopříjmové domácnosti II</t>
  </si>
  <si>
    <t>190094-6716341/0710 - 
Zvl.Ú Česká národní banka a.s.</t>
  </si>
  <si>
    <t>Projekt „Podpora výměny zdrojů tepla na pevná paliva v rodinných domech v Karlovarském kraji v rámci OP ŽP 2014-2020 - Kotlíkové dotace III“ + dofinancování z Nové zelené úsporám</t>
  </si>
  <si>
    <t>760093-218341/0710 - 
Zvl.Ú Česká národní banka a.s.</t>
  </si>
  <si>
    <t>OKHVV</t>
  </si>
  <si>
    <t>Individuální žádosti o dotace odboru kancelář hejtmana a vnějších vztahů</t>
  </si>
  <si>
    <t>Odbor kancelář hejtmana a vněkších vztahů</t>
  </si>
  <si>
    <t>1387678928/2700 ZBÚ UniCredit Bank</t>
  </si>
  <si>
    <t>OKPPLCR</t>
  </si>
  <si>
    <t>Individuální žádosti o dotace odboru kultury, památkové péče, lázeňství a cestovního ruchu</t>
  </si>
  <si>
    <t>Odbor kultury, památkové péče, lázeňství a cestovního ruchu</t>
  </si>
  <si>
    <t>Program na podporu vzdělávání dětí a mládeže v kultuře</t>
  </si>
  <si>
    <t xml:space="preserve">neinvestiční </t>
  </si>
  <si>
    <t xml:space="preserve">Program na podporu přípravy projektů opravy a využití kulturních památek a památkově hodnotných objektů </t>
  </si>
  <si>
    <t>1. Kopie veškerých dokladů vztahujících se k poskytnuté dotaci (ke každému účetnímu dokladu musí být přiložen doklad o jeho úhradě - bankovní výpis či pokladní doklad).
2. Vyhodnocení použití poskytnuté dotace (výstup projektu, na který byla dotace poskytnuta k nahlédnutí).
3. Dokumentace o propagaci Karlovarského kraje.</t>
  </si>
  <si>
    <t>Program na obnovu a nové využití kulturních památek, památkově hodnotných objektů a movitých věcí</t>
  </si>
  <si>
    <t>1. Kopie veškerých dokladů vztahujících se k poskytnuté dotaci (ke každému účetnímu dokladu musí být přiložen doklad o jeho úhradě - bankovní výpis či pokladní doklad). 
2. Vyhodnocení použití poskytnuté dotace s popisem realizace aktivit 
3. Fotodokumentace provedených prací, na které byla dotace poskytnuta. 
4. Dokumentace o propagaci Karlovarského kraje.</t>
  </si>
  <si>
    <t>Program na podporu aktivit v cestovním ruchu</t>
  </si>
  <si>
    <t>1. Kopie uhrazených daňových dokladů ve výši poskytnuté dotace (doložené o kopie výpisů z bankovního účtu příjemce dotace nebo o podepsané výdajové pokladní doklady o zaplacení v hotovosti).
2. Kopie uhrazených daňových dokladů dokládajících 25% spoluúčast příjemce ze schválené dotace (doložené o kopie výpisů z bankovního účtu příjemce dotace nebo o výdajové pokladní doklady o zaplacení v hotovosti).
3. Vyhodnocení použití poskytnuté dotace s popisem realizace a zhodnocením realizovaných aktivit.
4. Dokumentace o propagaci Karlovarského kraje.</t>
  </si>
  <si>
    <t>Program na podporu kulturních aktivit</t>
  </si>
  <si>
    <t>1. Kopie uhrazených daňových dokladů ve výši poskytnuté dotace (doložené o kopie výpisů z bankovního účtu příjemce dotace nebo o podepsané výdajové pokladní doklady o zaplacení v hotovosti).
2. Kopie uhrazených daňových dokladů dokládajících 30% spoluúčast příjemce ze schválené dotace (doložené o kopie výpisů z bankovního účtu příjemce dotace nebo o výdajové pokladní doklady o zaplacení v hotovosti).
3. Dokumentace o propagaci Karlovarského kraje (např. kopie plakátu obsahující logo Karlovarského kraje).</t>
  </si>
  <si>
    <t>Program na podporu infrastruktury památek zapsaných na seznam světového kulturního a přírodního dědictví UNESCO</t>
  </si>
  <si>
    <t>1. Kopie uhrazených daňových dokladů ve výši poskytnuté dotace (doložené o kopie výpisů z bankovního účtu příjemce dotace nebo o podepsané výdajové pokladní doklady o zaplacení v hotovosti).
2. Kopie uhrazených daňových dokladů dokládajících spoluúčast příjemce ze schválené dotace (doložené o kopie výpisů z bankovního účtu příjemce dotace nebo o výdajové pokladní doklady o zaplacení v hotovosti).
3. Vyhodnocení použití poskytnuté dotace s popisem realizace a zhodnocením realizovaných aktivit.
4. Dokumentace o propagaci Karlovarského kraje.</t>
  </si>
  <si>
    <t>Program na podporu aktivit profesionálních kulturních zařízení</t>
  </si>
  <si>
    <t>1. Kopie uhrazených daňových dokladů ve výši poskytnuté dotace (doložené o kopie výpisů z bankovního účtu příjemce dotace nebo o podepsané výdajové pokladní doklady o zaplacení v hotovosti).
2. Vyhodnocení použití poskytnuté dotace s popisem realizace a zhodnocením realizovaných aktivit.
3. Průkazná fotodokumentace k předmětu dotace.
4. Dokumentace o propagaci Karlovarského kraje.</t>
  </si>
  <si>
    <t>Program na podporu vydávání neperiodických publikací</t>
  </si>
  <si>
    <t>1. Kopie uhrazených daňových dokladů ve výši poskytnuté dotace (doložené o kopie výpisů z bankovního účtu příjemce dotace nebo o podepsané výdajové pokladní doklady o zaplacení v hotovosti).
2. Kopie uhrazených daňových dokladů dokládajících 30% spoluúčast příjemce ze schválené dotace (doložené o kopie výpisů z bankovního účtu příjemce dotace nebo o podepsané výdajové pokladní doklady o zaplacení v hotovosti).
3. Předložit odboru kultury 5 ks vydané publikace k uložení.
4. Propagace poskytovatele -  Karlovarského kraje  (logo zmíněné organizace v tiráži publikace).</t>
  </si>
  <si>
    <t>ORR</t>
  </si>
  <si>
    <t>Individuální žádosti o dotace odboru regionálního rozvoje</t>
  </si>
  <si>
    <t>Odbor regionálního rozvoje</t>
  </si>
  <si>
    <t>Podprogram 1 - Program obnovy venkova 2022-2024</t>
  </si>
  <si>
    <t>7771262/0800 - Zvl.Ú Česká spořitelna, a. s.</t>
  </si>
  <si>
    <t>1. Kopie dokladů o úhradě (bankovní výpisy, pokladní doklady).
2. Kopie účetních dokladů (faktury s položkovým rozpisem prací).
3. Kopie smlouvy o dílo/objednávky.
4. Doklady o výběru dodavatele.
5. Doklad o zveřejnění informace, že na akci byla poskytnuta dotace z rozpočtu kraje.
6. Kopie dokladu o realizaci projektu (předávací protokol, kolaudační souhlas nebo oznámení o užívání stavby).
7. Kopie oddělené evidence finančních prostředků vynaložených na celou akci.</t>
  </si>
  <si>
    <t>Podprogram 2 - Program obnovy venkova 2022-2024</t>
  </si>
  <si>
    <t>1. Kopie dokladů o úhradě (bankovní výpisy, pokladní doklady).
2. Kopie účetních dokladů (faktury s položkovým rozpisem prací).
3. Kopie smlouvy o dílo/objednávky.
4. Kopie oddělené evidence finančních prostředků vynaložených na celou akci.
5. Doklad o zveřejnění informace, že na akci byla poskytnuta dotace z rozpočtu kraje.
6. Doklady o výběru dodavatele.
7. Kopie dokladu o realizaci projektu (předávací protokol, kolaudační souhlas nebo oznámení o užívání stavby). 
Investiční transfer provozovateli prodejny
1. Kopie smlouvy s provozovatelem prodejny.
2. Kopie dokladů o úhradě (bankovní výpisy, pokladní doklady).
3. Kopie oddělené evidence finančních prostředků vynaložených na celou akci.
4. Doklad o zveřejnění informace, že na akci byla poskytnuta dotace z rozpočtu kraje.</t>
  </si>
  <si>
    <t>Podprogram 3 - Program obnovy venkova 2022-2024</t>
  </si>
  <si>
    <t>1. Kopie dokladů o úhradě (bankovní výpisy, pokladní doklady.
2. Mzdové listy.
3. Kopie pracovní smlouvy.
4. Vyhodnocení plánu činnosti manažera.
5. Kopie oddělené evidence finančních prostředků vynaložených na celou akci.
6. Doklad o zveřejnění informace, že na akcích byla poskytnuta dotace z rozpočtu kraje.
7. Doklad o předložení žádostí nebo administraci projektů uvedených ve vyhodnocení plánu činnosti manažera (kopie žádosti s potvrzení příjmu žádosti, doklad o registraci žádosti, monitorovací zprávy a pod., smlouvu o výkonu činnosti pověřence pro ochranu osobních údajů - pracovní náplň manažera).
8. Grantový program - tabulka konečných příjemců.</t>
  </si>
  <si>
    <t>Program "Senior Expres"</t>
  </si>
  <si>
    <t>1. Kopie dokladů vztahujících se k vyúčtování dotace včetně kopií dokladů o jejich úhradě (faktury, bankovní výpisy);
2. Výpis z účetní evidence;
3. Doklad o zařazení vozidla do majetku; 
4. Kopie kupní smlouvy, příp. objednávky;
5. Předávací protokol;
6. Vyhodnocení použití poskytnuté dotace s popisem realizace a zhodnocením realizovaných aktivit;
7. Průkazná fotodokumentace;
8. Propagace loga Karlovarský kraj.</t>
  </si>
  <si>
    <t>Podpora rozvoje a údržby veřejných zimních tras</t>
  </si>
  <si>
    <t>1. Vyhodnocení použití poskytnuté dotace s popisem realizace a zhodnocením realizovaných aktivit;
2. Kopie dokladů o realizaci akce (předávací protokol nebo kolaudační rozhodnutí či oznámení stavebního úřadu o užívání stavby);
3. Kopie dokladů o úhradě (faktury, bankovní výpisy, pokladní doklady);
4. Výpis z účetní evidence; 
5. Doklad o zaúčtování majetku do účetnictví organizace;                            6. Kopie smlouvy o dílo/objednávky;
7. Průkaznou fotodokumentaci předmětu dotace;
8. Propagace loga Karlovarský kraj (doklad o zveřejnění informace, že na akci byla poskytnuta dotace z rozpočtu kraje - např. audio/video záznam, fotografie, materiály).</t>
  </si>
  <si>
    <t>Podpora implementace Územní studie Krušné hory - západ</t>
  </si>
  <si>
    <t>1. Průkaznou fotodokumentaci k předmětu dotace;
2. Doklady o výběru dodavatele;
3. Kopie dokladů o realizaci akce (předávací protokol nebo kolaudační souhlas/rozhodnutí nebo oznámení o užívání stavby);
4. Doklad o konání veřejné konzultace (např. prezenční listina, pozvánka, shrnutí a popis proběhlé akce);
5. Doklad o informování Destinační agentury Krušnohoří a Mapy.cz o umístění předmětu dotace;                                                                                                                                                                                                                                             6. Doklad o zaúčtování majetku do účetnictví organizace.
7. Propagace loga Karlovarský kraj.</t>
  </si>
  <si>
    <t>Podpora rozvoje cyklistické infrastruktury</t>
  </si>
  <si>
    <t>investiční/neinvestiční (nehodící se přeškrtnout)</t>
  </si>
  <si>
    <t>1.  Vyhodnocení použití poskytnuté dotace s popisem realizace a zhodnocením realizovaných aktivit;
2.  Kopie dokladů o realizaci akce (předávací protokol nebo kolaudační rozhodnutí či oznámení stavebního úřadu o užívání stavby);
3.  Kopie dokladů o úhradě (faktury, bankovní výpisy, pokladní doklady);
4.  Výpis z účetní evidence; 
5.  Kopie smlouvy o dílo/objednávky;
6.  Doklad o zaúčtování majetku do účetnictví organizace;                    7.  Průkaznou fotodokumentaci předmětu dotace;
8.  Propagace loga Karlovarský kraj (doklad o zveřejnění informace, že na akci byla poskytnuta dotace z rozpočtu kraje);
9.  Specifikace umístění předmětu dotace na mapovém podkladu;
10. Informace o časovém využívání a přístupnosti (v případě pořízení nabíjecí stanice pro elektrokola).</t>
  </si>
  <si>
    <t>Podpora strojové techniky k rozvoji a údržbě veřejných zimních tras</t>
  </si>
  <si>
    <t>1. Vyhodnocení použití poskytnuté dotace s popisem realizace a zhodnocení realizovaných aktivit;
2. Kopie dokladů o úhradě (faktury, bankovní výpisy, pokladní doklady);
3. Kopie dokladů o realizaci akce (předávací protokol);
4. Kopie kupní smlouvy/objednávky;
5. Doklad o zařazení techniky do majetku;
6. Výpis z účetní evidence;
7. Doklady k výběrovému řízení;
8. Průkazná fotodokumentace předmětu dotace;
9. Kopie dokladu o uzavřeném majetkovém pojištění (na předmět dotace dle čl. IX. odst. 3 písm. a) a b) Programu);
10. Kopie zástavní smlouvy s doložením zápisu do rejstříku zástav (v případě nákupu sněžné rolby - viz čl. IX, odst. 3, písm. a) Programu);
11. Propagace loga Karlovarský kraj (doklad o zveřejnění informace, že na akci byla poskytnuta dotace z rozpočtu kraje  - např. audio/video záznam, fotografie, materiály).</t>
  </si>
  <si>
    <t>Program na podporu územně plánovací činnosti obcí</t>
  </si>
  <si>
    <t xml:space="preserve">1. Kopie účetních dokladů (faktury, bankovní výpisy). 
2. Výpis z účetní sestavy žadatele dle oddělené evidence.
3. Zpracovaná data dotované etapy ÚPD na CD nebo DVD (1x).
4. Vypracovaná dokumentace dotované etapy ÚPD v tištěné podobě (1x).
5. Vypracovaná dokumentace ÚPD po vydání ("konečná verze"), předat dodatečně bezprostředně po vydání.
6. Bezchybný výpis z kontrolního nástroje ETL.
7. V případě změny ÚP - doklad o nabytí účinnosti změny v předané dokumentaci.
8. V případě úpravy návrhu ÚP pro veřejné projednání - doklad o nabytí účinnosti ÚP na předané dokumentaci.
9. Doklad o zveřejnění informace, že na akci byla poskytnuta dotace z rozpočtu kraje.
</t>
  </si>
  <si>
    <t>Program podpory malých prodejen na venkově "Obchůdek 2021+"</t>
  </si>
  <si>
    <t>Program rozvoje konkurenceschopnosti Karlovarského kraje "Startovací vouchery"</t>
  </si>
  <si>
    <t xml:space="preserve">1. Vyhodnocení splnění účelu čerpání dotace (originál)    
2.  Kopie dokladů vztahujících se k vyúčtování dotace včetně kopií dokladů o jejich úhradě (faktury, bankovní výpisy nebo pokladní doklad), 
3. Kopie dokladů o realizaci akce (předávací protokol),
4.  Výpis z účetní evidence žadatele včetně dokladu o zaúčtování majektu do účetnictví organizace,
5. Doklad o zveřejnění informace, že na akci byla poskytnuta dotace z rozpočtu kraje (propagace loga Karlovarský kraj)
6. Průkazná dokumentace k předmětu dotace </t>
  </si>
  <si>
    <t>OSV</t>
  </si>
  <si>
    <t>Individuální žádosti o dotace odboru sociálních věcí</t>
  </si>
  <si>
    <t>Odbor sociálních věcí</t>
  </si>
  <si>
    <t>Program na investiční podporu terénních a ambulantních sociálních služeb</t>
  </si>
  <si>
    <t>1. Vyhodnocení použití poskytnuté dotace s popisem realizace a zhodnocením realizovaných aktivit;
2. Průkaznou fotodokumentaci k předmětu dotace;
3. Doklad o zaúčtování majetku do účetnictví organizace;
4. Další relevantní přílohy</t>
  </si>
  <si>
    <t>Program na podporu aktivní činnosti seniorů</t>
  </si>
  <si>
    <t>1. Kopie daňových dokladů ve výši poskytnuté dotace včetně kopií dokladů o jejich úhradě
2. Doklad o zaúčtování majetku do účetnictví organizace
3. Vyhodnocení použití poskytnuté dotace s popisem realizace a zhodnocením realizovaných aktivit
4. Průkaznou fotodokumentaci předmětu dotace
5. Zajištění propagace poskytovatele dotace</t>
  </si>
  <si>
    <t>Program na podporu dobrovolnictví</t>
  </si>
  <si>
    <t>Program na podporu rodiny</t>
  </si>
  <si>
    <t>Program na zajištění spolufinancování sociálních služeb s celostátní a nadregionální působností</t>
  </si>
  <si>
    <t xml:space="preserve">1. Kopie daňových dokladů ve výši poskytnuté dotace včetně kopií dokladů o jejich úhradě
2. Vyhodnocení použití poskytnuté dotace s popisem realizace a zhodnocením realizovaných aktivit                                                    3. Dokumentace na propagaci poskytovatele dotace </t>
  </si>
  <si>
    <t>Program pro poskytování finančních prostředků na zajištění sociálních služeb</t>
  </si>
  <si>
    <t xml:space="preserve">94-218341/0710 ČNB    35-5965670257/0100 Komerční banka </t>
  </si>
  <si>
    <t xml:space="preserve">1. Závěrečná zpráva - přehled o skutečných nákladech a výnosech + vyhodnocení použití poskytnuté dotace                                           na žádost - přehled o skutečných nákladech a výnosech, které byly uhrazeny ve lhůtě uvedené v článku VI. odst. 2 smlouvy, vztahujících se ke službě, včetně vyčíslení rozdílu mezi výnosy a náklady služby a vratky nevyčerpaných peněžních prostředků poskytnutých na službu z neinvestiční dotace 1 a neinvestiční dotace                                                                                                                 
2. Doložení publicity finanční podpory od Karlovarskéoho kraje
</t>
  </si>
  <si>
    <t>Program pro poskytování dotací v rámci projektu "Podpora vybraných služeb sociální prevence III"</t>
  </si>
  <si>
    <t>070092-6716341/0710 ČNB
35-5965670257/0100 Komerční banka</t>
  </si>
  <si>
    <t xml:space="preserve">1. Závěrečná zpráva - přehled o skutečných nákladech a výnosech + vyhodnocení použití poskytnuté dotace                                           na žádost - přehled o skutečných nákladech a výnosech, které byly uhrazeny ve lhůtě uvedené v článku VI. odst. 2 smlouvy, vztahujících se ke službě, včetně vyčíslení rozdílu mezi výnosy a náklady služby a vratky nevyčerpaných peněžních prostředků poskytnutých na službu z neinvestiční dotace 3 a neinvestiční dotace 2. 
5. Doložení publicity finanční podpory Karlovarskéoho kraje
 (včetně propagace EU dle pravidel OPZ+ )
</t>
  </si>
  <si>
    <t>OŠMT</t>
  </si>
  <si>
    <t>Individuální žádosti o dotace odboru školství, mládeže a tělovýchovy</t>
  </si>
  <si>
    <t>Odbor školství, mládeže a tělovýchovy</t>
  </si>
  <si>
    <t>Program na podporu přípravy účastníků olympiády dětí a mládeže</t>
  </si>
  <si>
    <t>1. Kopie dokladů vztahujících se k vyúčtování dotace včetně kopií dokladů o jejich úhradě.
2. Propagace loga Karlovarský kraj.
3. Povinné přílohy k dokladům podle charakteru výdaje.</t>
  </si>
  <si>
    <t>Program na podporu sportovní infrastruktury profesionálního sportu</t>
  </si>
  <si>
    <t>Program na podporu sportovních akcí</t>
  </si>
  <si>
    <t>Program na podporu sportovních aktivit</t>
  </si>
  <si>
    <t>Program na podporu studentů vyšších odborných škol - obor vzdělání 75-32-N/01 Sociální práce</t>
  </si>
  <si>
    <t>27-5622800267/0100 - Komerční banka</t>
  </si>
  <si>
    <t>Program na podporu údržby a obnovy sportovních zařízení</t>
  </si>
  <si>
    <t>1. Kopie dokladů vztahujících se k vyúčtování dotace včetně kopií dokladů o jejich úhradě.
2. Propagace loga Karlovarský kraj.
3. Povinné přílohy k dokladům podle charakteru výdaje.
4. Fotodokumentace.</t>
  </si>
  <si>
    <t xml:space="preserve">Program na podporu vrcholového sportu </t>
  </si>
  <si>
    <t>Program na podporu základních a středních škol v oblasti prevence rizikových typů chování</t>
  </si>
  <si>
    <t>1. Kopie daňových dokladů ve výši poskytnuté dotace včetně kopií dokladů o jejich úhradě.
2. Vyhodnocení použití poskytnuté dotace s popisem realizace a zhodnocením realizovaných aktivit.
3. Průkaznou fotodokumentaci předmětu dotace.
4. Zajištění propagace poskytovatele dotace.</t>
  </si>
  <si>
    <t>Program na podporu získání odborné kvalifikace učitelů základních a středních škol zřizovaných Karlovarským krajem, obcí nebo dobrovolným svazkem obcí</t>
  </si>
  <si>
    <t>1. Formulář finančního vyúčtování - právnická osoba zřizovaná krajem.
2. Formulář finančního vyúčtování - právnická osoba zřizovaná obcí nebo dobrovolným svazkem obcí.</t>
  </si>
  <si>
    <t>Stipendijní (dotační) program pro studenty ve studijním programu veterinární lékařství</t>
  </si>
  <si>
    <t>Program v rámci projektu "Náborové příspěvky v oblasti školství"</t>
  </si>
  <si>
    <t>1. Finančního vyúčtování (vyplacení příspěvku učiteli)
2. Kopie smlouvy o poskytnutí náborového příspěvku</t>
  </si>
  <si>
    <t>Program v rámci projektu "Obědy do škol v Karlovarském kraji 2023/2024 a 2024/2025"</t>
  </si>
  <si>
    <t>220097-6716341/0710- Zvl.Ú Česká národní banka a.s.</t>
  </si>
  <si>
    <t>1. Doklad o vlastnictví bankovního účtu 2023
2. Kalkulačka 2023
3. Čestné prohlášení 2023
4. Souhlas zřizovatele 2023
5. Přílohy č. 5, 6 a 7 - obědy do škol - měsíční vyúčtování, přehled jednotek a indikátorů za první pololetí, přehled jednotek a indikátorů za druhé pololetí</t>
  </si>
  <si>
    <t>Stipendijní (dotační) program Karlovarského kraje ke zlepšení vzdělanostní struktury obyvatelstva</t>
  </si>
  <si>
    <t>Stipendijní (dotační) program Karlovarského kraje pro studenty lékařských fakult v oborech všeobecné lékařství a zubní lékařství</t>
  </si>
  <si>
    <t>OZ</t>
  </si>
  <si>
    <t>Individuální žádosti o dotace odboru zdravotnictví</t>
  </si>
  <si>
    <t>Odbor zdravotnictví</t>
  </si>
  <si>
    <t>Motivační (dotační) program pro lékaře primární péče nad 65 let</t>
  </si>
  <si>
    <t>Program na podporu provozování domácí hospicové péče</t>
  </si>
  <si>
    <t>1387678928/2700 - ZBÚ UniCredit Bank</t>
  </si>
  <si>
    <t>Program na podporu vzniku a rozšíření ordinací všeobecných praktických lékařů, praktických lékařů pro děti a dorost/pediatrů a gynekologů</t>
  </si>
  <si>
    <t>Program na podporu vzniku a rozšíření ordinací zubních lékařů</t>
  </si>
  <si>
    <t>Program na podporu zdravotnické osvěty, výchovy a zmírňování následku onemocnění</t>
  </si>
  <si>
    <t>Program na pořízení a obnovu zdravotnické techniky a přístrojového vybavení nutného k zajištění specializované ambulantní péče</t>
  </si>
  <si>
    <t>Stipendijní (dotační) program pro studenty doktorského studia lékařských fakult</t>
  </si>
  <si>
    <t>OŽPZ</t>
  </si>
  <si>
    <t>Individuální žádosti o dotace odboru životního prostředí a zemědělství</t>
  </si>
  <si>
    <t>Odbor životního prostředí a zemědělství</t>
  </si>
  <si>
    <t>Program na hospodaření v lesích</t>
  </si>
  <si>
    <t>Program na likvidaci invazních druhů rostlin</t>
  </si>
  <si>
    <t>Program na podporu ochrany životního prostředí a environmentální výchovy, vzdělávání a osvěty</t>
  </si>
  <si>
    <t>1. Kopie účetních dokladů ve výši poskytnuté dotace (ke každému účetnímu dokladu musí být doložen doklad o jeho úhradě, např. bankovní výpis, pokladní doklad)
2. Kopie účetních dokladů dokládajících 20% spoluúčast příjemce ze schválené dotace  (ke každému účetnímu dokladu musí být doložen doklad o jeho úhradě, např. bankovní výpis, pokladní doklad)
3.. Vyhodnocení použití poskytnuté dotace s popisem realizace a zhodnocením realizovaných aktivit.
4. Propagace poskytovatele.</t>
  </si>
  <si>
    <t>Program na podporu prevence proti suchu, zadržení vody v krajině a péče o zeleň</t>
  </si>
  <si>
    <t>115-6717070257/0100 - Zvl.Ú Komerční banka, a.s.</t>
  </si>
  <si>
    <t>1. Kopie účetních dokladů souvisejících s realizací projektu (ke každému účetnímu dokladu musí být doložen doklad o jeho úhradě, např. bankovní výpis, pokladní doklad).
2. Doklad o zaúčtování majetku do účetnictví organizace.
3. Průkazná fotodokumentace předmětu dotace.
4. Vyhodnocení použití poskytnuté dotace s popisem realizace a zhodnocením realizovaných aktivit.
5. Propagace poskytovatele.
6. Pravomocné kolaudační rozhodnutí/kolaudační souhlas nebo rozhodnutí o uvedení stavby do zkušebního provozu, pokud jej realizace projektu vyžaduje.
7. Záznam z katastru nemovitostí (dle povahy projektu).
8. Oznámení o ukončení realizačních prací (pokud se na příjemce nevztahuje povinnost doložit doklad dle bodu 5.).
9. Plán udržitelnosti projektu (doba udržitelnosti 3 roky).</t>
  </si>
  <si>
    <t>Program na podporu včelařství</t>
  </si>
  <si>
    <t>Program na realizaci drobných vodohospodářských ekologických akcí</t>
  </si>
  <si>
    <t>27-7372540237/0100 - Zvl.Ú Komerční banka, a. s.</t>
  </si>
  <si>
    <t xml:space="preserve">1. Kopie účetních dokladů souvisejících s realizací projektu (ke každému účetnímu dokladu musí být doložen doklad o jeho úhradě, např. bankovní výpis, pokladní doklad).
2. Doklad o zaúčtování majetku do účetnictví organizace.
3. Průkazná fotodokumentace předmětu dotace.
4. Vyhodnocení použití poskytnuté dotace s popisem realizace a zhodnocením realizovaných aktivit.
5. Propagace poskytovatele.
6. Pravomocné kolaudační rozhodnutí/kolaudační souhlas nebo rozhodnutí o uvedení stavby do zkušebního provozu, pokud jej realizace projektu vyžaduje.
</t>
  </si>
  <si>
    <t>1. Kopie účetních dokladů souvisejících s realizací projektu (ke každému účetnímu dokladu musí být doložen doklad o jeho úhradě, např. bankovní výpis, pokladní doklad).
2. Doklad o zaúčtování majetku do účetnictví organizace.
3. Průkazná fotodokumentace předmětu dotace.
4. Vyhodnocení použití poskytnuté dotace s popisem realizace a zhodnocením realizovaných aktivit.
5. Propagace poskytovatele.
6. Pravomocné kolaudační rozhodnutí/kolaudační souhlas nebo rozhodnutí o uvedení stavby do zkušebního provozu, pokud jej realizace projektu vyžaduje.
7. Soulad s povodňovým plánem obce s rozšířenou působností (zejména u povodňových plánů).</t>
  </si>
  <si>
    <t>Program na snížení počtu černé zvěře na území Karlovarského kraje</t>
  </si>
  <si>
    <t>Vouchery pro malé a střední podnikatele Karlovarského kraje</t>
  </si>
  <si>
    <t>Program na podporu vědecko-výzkumných pracovníků</t>
  </si>
  <si>
    <t>Příprava projektů pro veřejný sektor v Karlovarském kraji</t>
  </si>
  <si>
    <t>Program na podporu vybavení ordinací všeobecných praktických lékařů na území Karlovarského kraje v souladu s principy tzv. venkovského lékařství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</si>
</sst>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 ;[Red]\-#,##0.00\ "/>
    <numFmt numFmtId="165" formatCode="0_ ;[Red]\-0\ "/>
  </numFmts>
  <fonts count="22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8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11"/>
      <color rgb="FFFF0000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sz val="9"/>
      <color rgb="FF00000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trike/>
      <sz val="9"/>
      <name val="Calibri"/>
      <family val="2"/>
      <charset val="238"/>
      <scheme val="minor"/>
    </font>
    <font>
      <strike/>
      <sz val="9"/>
      <color rgb="FF000000"/>
      <name val="Calibri"/>
      <family val="2"/>
      <charset val="238"/>
      <scheme val="minor"/>
    </font>
    <font>
      <strike/>
      <sz val="9"/>
      <color theme="1"/>
      <name val="Calibri"/>
      <family val="2"/>
      <charset val="238"/>
      <scheme val="minor"/>
    </font>
    <font>
      <b/>
      <sz val="9"/>
      <color rgb="FFFF0000"/>
      <name val="Calibri"/>
      <family val="2"/>
      <charset val="238"/>
      <scheme val="minor"/>
    </font>
    <font>
      <sz val="9"/>
      <name val="Calibri"/>
    </font>
    <font>
      <sz val="13.5"/>
      <color rgb="FF000000"/>
      <name val="Times New Roman"/>
      <charset val="1"/>
    </font>
    <font>
      <sz val="9"/>
      <color rgb="FF242424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248">
    <xf numFmtId="0" fontId="0" fillId="0" borderId="0" xfId="0"/>
    <xf numFmtId="0" fontId="1" fillId="0" borderId="0" xfId="0" applyFont="1"/>
    <xf numFmtId="0" fontId="1" fillId="2" borderId="0" xfId="0" applyFont="1" applyFill="1"/>
    <xf numFmtId="0" fontId="1" fillId="0" borderId="0" xfId="0" applyFont="1" applyAlignment="1">
      <alignment wrapText="1"/>
    </xf>
    <xf numFmtId="0" fontId="5" fillId="0" borderId="0" xfId="0" applyFont="1" applyAlignment="1">
      <alignment vertical="center" wrapText="1"/>
    </xf>
    <xf numFmtId="0" fontId="5" fillId="2" borderId="0" xfId="0" applyFont="1" applyFill="1" applyAlignment="1">
      <alignment vertical="center" wrapText="1"/>
    </xf>
    <xf numFmtId="0" fontId="5" fillId="2" borderId="7" xfId="0" applyFont="1" applyFill="1" applyBorder="1" applyAlignment="1">
      <alignment vertical="center" wrapText="1"/>
    </xf>
    <xf numFmtId="0" fontId="5" fillId="2" borderId="8" xfId="0" applyFont="1" applyFill="1" applyBorder="1" applyAlignment="1">
      <alignment vertical="center" wrapText="1"/>
    </xf>
    <xf numFmtId="0" fontId="5" fillId="2" borderId="9" xfId="0" applyFont="1" applyFill="1" applyBorder="1" applyAlignment="1">
      <alignment vertical="center" wrapText="1"/>
    </xf>
    <xf numFmtId="0" fontId="5" fillId="0" borderId="0" xfId="0" applyFont="1" applyAlignment="1">
      <alignment vertical="center"/>
    </xf>
    <xf numFmtId="0" fontId="8" fillId="2" borderId="11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vertical="center" wrapText="1"/>
    </xf>
    <xf numFmtId="0" fontId="8" fillId="2" borderId="13" xfId="0" applyFont="1" applyFill="1" applyBorder="1" applyAlignment="1">
      <alignment vertical="center" wrapText="1"/>
    </xf>
    <xf numFmtId="0" fontId="8" fillId="2" borderId="27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vertical="center" wrapText="1"/>
    </xf>
    <xf numFmtId="0" fontId="5" fillId="2" borderId="18" xfId="0" applyFont="1" applyFill="1" applyBorder="1" applyAlignment="1">
      <alignment vertical="center" wrapText="1"/>
    </xf>
    <xf numFmtId="0" fontId="5" fillId="2" borderId="24" xfId="0" applyFont="1" applyFill="1" applyBorder="1" applyAlignment="1">
      <alignment vertical="center" wrapText="1"/>
    </xf>
    <xf numFmtId="0" fontId="5" fillId="2" borderId="15" xfId="0" applyFont="1" applyFill="1" applyBorder="1" applyAlignment="1">
      <alignment vertical="center" wrapText="1"/>
    </xf>
    <xf numFmtId="0" fontId="8" fillId="2" borderId="5" xfId="0" applyFont="1" applyFill="1" applyBorder="1" applyAlignment="1">
      <alignment horizontal="left" vertical="center"/>
    </xf>
    <xf numFmtId="0" fontId="8" fillId="2" borderId="0" xfId="0" applyFont="1" applyFill="1" applyAlignment="1">
      <alignment horizontal="left" vertical="center"/>
    </xf>
    <xf numFmtId="0" fontId="8" fillId="2" borderId="6" xfId="0" applyFont="1" applyFill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2" borderId="26" xfId="0" applyFont="1" applyFill="1" applyBorder="1" applyAlignment="1">
      <alignment vertical="center" wrapText="1"/>
    </xf>
    <xf numFmtId="164" fontId="8" fillId="2" borderId="26" xfId="0" applyNumberFormat="1" applyFont="1" applyFill="1" applyBorder="1" applyAlignment="1">
      <alignment vertical="center" wrapText="1"/>
    </xf>
    <xf numFmtId="164" fontId="5" fillId="0" borderId="1" xfId="0" applyNumberFormat="1" applyFont="1" applyBorder="1" applyAlignment="1">
      <alignment vertical="center" wrapText="1"/>
    </xf>
    <xf numFmtId="164" fontId="5" fillId="2" borderId="23" xfId="0" applyNumberFormat="1" applyFont="1" applyFill="1" applyBorder="1" applyAlignment="1">
      <alignment vertical="center" wrapText="1"/>
    </xf>
    <xf numFmtId="164" fontId="5" fillId="2" borderId="20" xfId="0" applyNumberFormat="1" applyFont="1" applyFill="1" applyBorder="1" applyAlignment="1">
      <alignment vertical="center" wrapText="1"/>
    </xf>
    <xf numFmtId="10" fontId="8" fillId="2" borderId="26" xfId="1" applyNumberFormat="1" applyFont="1" applyFill="1" applyBorder="1" applyAlignment="1">
      <alignment vertical="center" wrapText="1"/>
    </xf>
    <xf numFmtId="14" fontId="10" fillId="0" borderId="11" xfId="0" applyNumberFormat="1" applyFont="1" applyBorder="1" applyAlignment="1">
      <alignment vertical="center" wrapText="1"/>
    </xf>
    <xf numFmtId="0" fontId="10" fillId="0" borderId="12" xfId="0" applyFont="1" applyBorder="1" applyAlignment="1">
      <alignment vertical="center" wrapText="1"/>
    </xf>
    <xf numFmtId="164" fontId="10" fillId="0" borderId="12" xfId="0" applyNumberFormat="1" applyFont="1" applyBorder="1" applyAlignment="1">
      <alignment vertical="center" wrapText="1"/>
    </xf>
    <xf numFmtId="164" fontId="10" fillId="0" borderId="13" xfId="0" applyNumberFormat="1" applyFont="1" applyBorder="1" applyAlignment="1">
      <alignment vertical="center" wrapText="1"/>
    </xf>
    <xf numFmtId="14" fontId="10" fillId="0" borderId="14" xfId="0" applyNumberFormat="1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164" fontId="10" fillId="0" borderId="10" xfId="0" applyNumberFormat="1" applyFont="1" applyBorder="1" applyAlignment="1">
      <alignment vertical="center" wrapText="1"/>
    </xf>
    <xf numFmtId="164" fontId="10" fillId="0" borderId="15" xfId="0" applyNumberFormat="1" applyFont="1" applyBorder="1" applyAlignment="1">
      <alignment vertical="center" wrapText="1"/>
    </xf>
    <xf numFmtId="14" fontId="10" fillId="0" borderId="16" xfId="0" applyNumberFormat="1" applyFont="1" applyBorder="1" applyAlignment="1">
      <alignment vertical="center" wrapText="1"/>
    </xf>
    <xf numFmtId="0" fontId="10" fillId="0" borderId="17" xfId="0" applyFont="1" applyBorder="1" applyAlignment="1">
      <alignment vertical="center" wrapText="1"/>
    </xf>
    <xf numFmtId="164" fontId="10" fillId="0" borderId="17" xfId="0" applyNumberFormat="1" applyFont="1" applyBorder="1" applyAlignment="1">
      <alignment vertical="center" wrapText="1"/>
    </xf>
    <xf numFmtId="164" fontId="10" fillId="0" borderId="18" xfId="0" applyNumberFormat="1" applyFont="1" applyBorder="1" applyAlignment="1">
      <alignment vertical="center" wrapText="1"/>
    </xf>
    <xf numFmtId="0" fontId="5" fillId="2" borderId="7" xfId="0" applyFont="1" applyFill="1" applyBorder="1" applyAlignment="1">
      <alignment horizontal="left" vertical="center" wrapText="1"/>
    </xf>
    <xf numFmtId="0" fontId="5" fillId="2" borderId="8" xfId="0" applyFont="1" applyFill="1" applyBorder="1" applyAlignment="1">
      <alignment horizontal="left" vertical="center" wrapText="1"/>
    </xf>
    <xf numFmtId="0" fontId="5" fillId="2" borderId="9" xfId="0" applyFont="1" applyFill="1" applyBorder="1" applyAlignment="1">
      <alignment horizontal="left" vertical="center" wrapText="1"/>
    </xf>
    <xf numFmtId="0" fontId="5" fillId="0" borderId="0" xfId="0" applyFont="1"/>
    <xf numFmtId="0" fontId="11" fillId="0" borderId="0" xfId="0" applyFont="1" applyAlignment="1">
      <alignment vertical="center" wrapText="1"/>
    </xf>
    <xf numFmtId="0" fontId="11" fillId="0" borderId="0" xfId="0" applyFont="1" applyAlignment="1">
      <alignment vertical="center"/>
    </xf>
    <xf numFmtId="165" fontId="5" fillId="2" borderId="13" xfId="0" applyNumberFormat="1" applyFont="1" applyFill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vertical="center"/>
    </xf>
    <xf numFmtId="0" fontId="13" fillId="2" borderId="10" xfId="0" applyFont="1" applyFill="1" applyBorder="1" applyAlignment="1">
      <alignment horizontal="left" vertical="center" wrapText="1"/>
    </xf>
    <xf numFmtId="0" fontId="13" fillId="2" borderId="0" xfId="0" applyFont="1" applyFill="1"/>
    <xf numFmtId="0" fontId="13" fillId="3" borderId="10" xfId="0" applyFont="1" applyFill="1" applyBorder="1"/>
    <xf numFmtId="0" fontId="13" fillId="3" borderId="10" xfId="0" applyFont="1" applyFill="1" applyBorder="1" applyAlignment="1">
      <alignment horizontal="left" vertical="center"/>
    </xf>
    <xf numFmtId="0" fontId="13" fillId="0" borderId="0" xfId="0" applyFont="1"/>
    <xf numFmtId="0" fontId="14" fillId="3" borderId="10" xfId="0" applyFont="1" applyFill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wrapText="1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left" vertical="center" wrapText="1"/>
    </xf>
    <xf numFmtId="0" fontId="14" fillId="0" borderId="10" xfId="0" applyFont="1" applyBorder="1" applyAlignment="1">
      <alignment horizontal="left" vertical="center" wrapText="1"/>
    </xf>
    <xf numFmtId="0" fontId="13" fillId="0" borderId="10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3" fontId="13" fillId="0" borderId="10" xfId="0" applyNumberFormat="1" applyFont="1" applyBorder="1" applyAlignment="1">
      <alignment horizontal="center" vertical="center" wrapText="1"/>
    </xf>
    <xf numFmtId="0" fontId="13" fillId="0" borderId="10" xfId="0" applyFont="1" applyBorder="1" applyAlignment="1">
      <alignment vertical="center" wrapText="1"/>
    </xf>
    <xf numFmtId="0" fontId="13" fillId="0" borderId="49" xfId="0" applyFont="1" applyBorder="1" applyAlignment="1">
      <alignment vertical="center" wrapText="1"/>
    </xf>
    <xf numFmtId="0" fontId="12" fillId="0" borderId="10" xfId="0" applyFont="1" applyBorder="1" applyAlignment="1">
      <alignment vertical="center" wrapText="1"/>
    </xf>
    <xf numFmtId="0" fontId="13" fillId="0" borderId="23" xfId="0" applyFont="1" applyBorder="1" applyAlignment="1">
      <alignment horizontal="left" vertical="center" wrapText="1"/>
    </xf>
    <xf numFmtId="0" fontId="13" fillId="0" borderId="23" xfId="0" applyFont="1" applyBorder="1" applyAlignment="1">
      <alignment horizontal="center" vertical="center" wrapText="1"/>
    </xf>
    <xf numFmtId="0" fontId="12" fillId="4" borderId="10" xfId="0" applyFont="1" applyFill="1" applyBorder="1" applyAlignment="1">
      <alignment horizontal="left" vertical="center" wrapText="1"/>
    </xf>
    <xf numFmtId="0" fontId="13" fillId="4" borderId="10" xfId="0" applyFont="1" applyFill="1" applyBorder="1" applyAlignment="1">
      <alignment horizontal="center" vertical="center" wrapText="1"/>
    </xf>
    <xf numFmtId="0" fontId="14" fillId="4" borderId="10" xfId="0" applyFont="1" applyFill="1" applyBorder="1" applyAlignment="1">
      <alignment horizontal="left" vertical="center" wrapText="1"/>
    </xf>
    <xf numFmtId="0" fontId="13" fillId="4" borderId="10" xfId="0" applyFont="1" applyFill="1" applyBorder="1" applyAlignment="1">
      <alignment vertical="center" wrapText="1"/>
    </xf>
    <xf numFmtId="0" fontId="15" fillId="5" borderId="23" xfId="0" applyFont="1" applyFill="1" applyBorder="1" applyAlignment="1">
      <alignment horizontal="center" vertical="center" wrapText="1"/>
    </xf>
    <xf numFmtId="0" fontId="15" fillId="5" borderId="10" xfId="0" applyFont="1" applyFill="1" applyBorder="1" applyAlignment="1">
      <alignment horizontal="center" vertical="center" wrapText="1"/>
    </xf>
    <xf numFmtId="0" fontId="15" fillId="5" borderId="10" xfId="0" applyFont="1" applyFill="1" applyBorder="1" applyAlignment="1">
      <alignment horizontal="left" vertical="center" wrapText="1"/>
    </xf>
    <xf numFmtId="0" fontId="16" fillId="5" borderId="10" xfId="0" applyFont="1" applyFill="1" applyBorder="1" applyAlignment="1">
      <alignment horizontal="left" vertical="center" wrapText="1"/>
    </xf>
    <xf numFmtId="0" fontId="17" fillId="5" borderId="10" xfId="0" applyFont="1" applyFill="1" applyBorder="1" applyAlignment="1">
      <alignment horizontal="left" vertical="center" wrapText="1"/>
    </xf>
    <xf numFmtId="0" fontId="15" fillId="5" borderId="10" xfId="0" applyFont="1" applyFill="1" applyBorder="1" applyAlignment="1">
      <alignment horizontal="center" vertical="center"/>
    </xf>
    <xf numFmtId="0" fontId="18" fillId="0" borderId="0" xfId="0" applyFont="1" applyAlignment="1">
      <alignment horizontal="left" vertical="center" wrapText="1"/>
    </xf>
    <xf numFmtId="0" fontId="13" fillId="4" borderId="10" xfId="0" applyFont="1" applyFill="1" applyBorder="1"/>
    <xf numFmtId="0" fontId="13" fillId="6" borderId="10" xfId="0" applyFont="1" applyFill="1" applyBorder="1" applyAlignment="1">
      <alignment horizontal="center" vertical="center" wrapText="1"/>
    </xf>
    <xf numFmtId="0" fontId="12" fillId="6" borderId="10" xfId="0" applyFont="1" applyFill="1" applyBorder="1" applyAlignment="1">
      <alignment horizontal="left" vertical="center" wrapText="1"/>
    </xf>
    <xf numFmtId="0" fontId="19" fillId="4" borderId="10" xfId="0" applyFont="1" applyFill="1" applyBorder="1" applyAlignment="1">
      <alignment horizontal="left" vertical="center" wrapText="1"/>
    </xf>
    <xf numFmtId="0" fontId="20" fillId="0" borderId="0" xfId="0" applyFont="1" applyAlignment="1">
      <alignment wrapText="1"/>
    </xf>
    <xf numFmtId="0" fontId="21" fillId="0" borderId="0" xfId="0" applyFont="1" applyAlignment="1">
      <alignment horizontal="center" vertical="center" wrapText="1"/>
    </xf>
    <xf numFmtId="165" fontId="5" fillId="0" borderId="38" xfId="0" applyNumberFormat="1" applyFont="1" applyBorder="1" applyAlignment="1">
      <alignment horizontal="center" vertical="center" wrapText="1"/>
    </xf>
    <xf numFmtId="165" fontId="5" fillId="0" borderId="45" xfId="0" applyNumberFormat="1" applyFont="1" applyBorder="1" applyAlignment="1">
      <alignment horizontal="center" vertical="center" wrapText="1"/>
    </xf>
    <xf numFmtId="165" fontId="5" fillId="0" borderId="37" xfId="0" applyNumberFormat="1" applyFont="1" applyBorder="1" applyAlignment="1">
      <alignment horizontal="center" vertical="center" wrapText="1"/>
    </xf>
    <xf numFmtId="165" fontId="5" fillId="0" borderId="45" xfId="0" applyNumberFormat="1" applyFont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left" vertical="center" wrapText="1"/>
    </xf>
    <xf numFmtId="0" fontId="5" fillId="2" borderId="15" xfId="0" applyFont="1" applyFill="1" applyBorder="1" applyAlignment="1">
      <alignment horizontal="left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left" vertical="center" wrapText="1"/>
    </xf>
    <xf numFmtId="0" fontId="5" fillId="2" borderId="12" xfId="0" applyFont="1" applyFill="1" applyBorder="1" applyAlignment="1">
      <alignment horizontal="left" vertical="center" wrapText="1"/>
    </xf>
    <xf numFmtId="0" fontId="5" fillId="2" borderId="14" xfId="0" applyFont="1" applyFill="1" applyBorder="1" applyAlignment="1">
      <alignment horizontal="left" vertical="center" wrapText="1"/>
    </xf>
    <xf numFmtId="0" fontId="5" fillId="2" borderId="16" xfId="0" applyFont="1" applyFill="1" applyBorder="1" applyAlignment="1">
      <alignment horizontal="left" vertical="center" wrapText="1"/>
    </xf>
    <xf numFmtId="0" fontId="5" fillId="2" borderId="17" xfId="0" applyFont="1" applyFill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top" wrapText="1"/>
    </xf>
    <xf numFmtId="0" fontId="5" fillId="0" borderId="12" xfId="0" applyFont="1" applyBorder="1" applyAlignment="1">
      <alignment horizontal="left" vertical="top" wrapText="1"/>
    </xf>
    <xf numFmtId="0" fontId="5" fillId="0" borderId="14" xfId="0" applyFont="1" applyBorder="1" applyAlignment="1">
      <alignment horizontal="left" vertical="top" wrapText="1"/>
    </xf>
    <xf numFmtId="0" fontId="5" fillId="0" borderId="10" xfId="0" applyFont="1" applyBorder="1" applyAlignment="1">
      <alignment horizontal="left" vertical="top" wrapText="1"/>
    </xf>
    <xf numFmtId="0" fontId="5" fillId="0" borderId="16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left" vertical="top" wrapText="1"/>
    </xf>
    <xf numFmtId="0" fontId="5" fillId="0" borderId="10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left" vertical="center" wrapText="1"/>
    </xf>
    <xf numFmtId="0" fontId="5" fillId="2" borderId="21" xfId="0" applyFont="1" applyFill="1" applyBorder="1" applyAlignment="1">
      <alignment horizontal="left" vertical="center" wrapText="1"/>
    </xf>
    <xf numFmtId="0" fontId="5" fillId="2" borderId="26" xfId="0" applyFont="1" applyFill="1" applyBorder="1" applyAlignment="1">
      <alignment horizontal="left" vertical="center" wrapText="1"/>
    </xf>
    <xf numFmtId="0" fontId="5" fillId="2" borderId="37" xfId="0" applyFont="1" applyFill="1" applyBorder="1" applyAlignment="1">
      <alignment horizontal="left" vertical="center" wrapText="1"/>
    </xf>
    <xf numFmtId="0" fontId="5" fillId="2" borderId="36" xfId="0" applyFont="1" applyFill="1" applyBorder="1" applyAlignment="1">
      <alignment horizontal="left" vertical="center" wrapText="1"/>
    </xf>
    <xf numFmtId="0" fontId="5" fillId="2" borderId="46" xfId="0" applyFont="1" applyFill="1" applyBorder="1" applyAlignment="1">
      <alignment horizontal="left" vertical="center" wrapText="1"/>
    </xf>
    <xf numFmtId="0" fontId="5" fillId="2" borderId="23" xfId="0" applyFont="1" applyFill="1" applyBorder="1" applyAlignment="1">
      <alignment horizontal="left" vertical="center" wrapText="1"/>
    </xf>
    <xf numFmtId="0" fontId="5" fillId="2" borderId="47" xfId="0" applyFont="1" applyFill="1" applyBorder="1" applyAlignment="1">
      <alignment horizontal="left" vertical="center" wrapText="1"/>
    </xf>
    <xf numFmtId="0" fontId="5" fillId="2" borderId="13" xfId="0" applyFont="1" applyFill="1" applyBorder="1" applyAlignment="1">
      <alignment horizontal="left" vertical="center" wrapText="1"/>
    </xf>
    <xf numFmtId="0" fontId="5" fillId="2" borderId="48" xfId="0" applyFont="1" applyFill="1" applyBorder="1" applyAlignment="1">
      <alignment horizontal="left" vertical="center" wrapText="1"/>
    </xf>
    <xf numFmtId="0" fontId="5" fillId="2" borderId="33" xfId="0" applyFont="1" applyFill="1" applyBorder="1" applyAlignment="1">
      <alignment horizontal="left" vertical="center" wrapText="1"/>
    </xf>
    <xf numFmtId="0" fontId="5" fillId="2" borderId="45" xfId="0" applyFont="1" applyFill="1" applyBorder="1" applyAlignment="1">
      <alignment horizontal="left" vertical="center" wrapText="1"/>
    </xf>
    <xf numFmtId="0" fontId="5" fillId="2" borderId="18" xfId="0" applyFont="1" applyFill="1" applyBorder="1" applyAlignment="1">
      <alignment horizontal="left" vertical="center" wrapText="1"/>
    </xf>
    <xf numFmtId="0" fontId="5" fillId="2" borderId="19" xfId="0" applyFont="1" applyFill="1" applyBorder="1" applyAlignment="1">
      <alignment horizontal="left" vertical="center" wrapText="1"/>
    </xf>
    <xf numFmtId="0" fontId="5" fillId="0" borderId="14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left" vertical="center" wrapText="1"/>
    </xf>
    <xf numFmtId="0" fontId="5" fillId="0" borderId="18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left" vertical="center" wrapText="1"/>
    </xf>
    <xf numFmtId="0" fontId="5" fillId="2" borderId="5" xfId="0" applyFont="1" applyFill="1" applyBorder="1" applyAlignment="1">
      <alignment horizontal="left" vertical="center" wrapText="1"/>
    </xf>
    <xf numFmtId="0" fontId="5" fillId="2" borderId="0" xfId="0" applyFont="1" applyFill="1" applyAlignment="1">
      <alignment horizontal="left" vertical="center" wrapText="1"/>
    </xf>
    <xf numFmtId="0" fontId="5" fillId="2" borderId="6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left" vertical="center" wrapText="1"/>
    </xf>
    <xf numFmtId="0" fontId="5" fillId="2" borderId="7" xfId="0" applyFont="1" applyFill="1" applyBorder="1" applyAlignment="1">
      <alignment horizontal="left" vertical="center" wrapText="1"/>
    </xf>
    <xf numFmtId="0" fontId="5" fillId="2" borderId="8" xfId="0" applyFont="1" applyFill="1" applyBorder="1" applyAlignment="1">
      <alignment horizontal="left" vertical="center" wrapText="1"/>
    </xf>
    <xf numFmtId="0" fontId="5" fillId="2" borderId="9" xfId="0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5" xfId="0" applyFont="1" applyFill="1" applyBorder="1" applyAlignment="1">
      <alignment horizontal="left" vertical="center" wrapText="1"/>
    </xf>
    <xf numFmtId="0" fontId="9" fillId="2" borderId="0" xfId="0" applyFont="1" applyFill="1" applyAlignment="1">
      <alignment horizontal="left" vertical="center" wrapText="1"/>
    </xf>
    <xf numFmtId="0" fontId="9" fillId="2" borderId="6" xfId="0" applyFont="1" applyFill="1" applyBorder="1" applyAlignment="1">
      <alignment horizontal="left" vertical="center" wrapText="1"/>
    </xf>
    <xf numFmtId="0" fontId="7" fillId="2" borderId="0" xfId="0" applyFont="1" applyFill="1" applyAlignment="1">
      <alignment horizontal="center" vertical="center" wrapText="1"/>
    </xf>
    <xf numFmtId="0" fontId="8" fillId="2" borderId="2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left" vertical="center" wrapText="1"/>
    </xf>
    <xf numFmtId="0" fontId="8" fillId="2" borderId="5" xfId="0" applyFont="1" applyFill="1" applyBorder="1" applyAlignment="1">
      <alignment horizontal="left" vertical="center" wrapText="1"/>
    </xf>
    <xf numFmtId="0" fontId="8" fillId="2" borderId="6" xfId="0" applyFont="1" applyFill="1" applyBorder="1" applyAlignment="1">
      <alignment horizontal="left" vertical="center" wrapText="1"/>
    </xf>
    <xf numFmtId="0" fontId="8" fillId="2" borderId="11" xfId="0" applyFont="1" applyFill="1" applyBorder="1" applyAlignment="1">
      <alignment horizontal="left" vertical="center" wrapText="1"/>
    </xf>
    <xf numFmtId="0" fontId="8" fillId="2" borderId="12" xfId="0" applyFont="1" applyFill="1" applyBorder="1" applyAlignment="1">
      <alignment horizontal="left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left" vertical="center" wrapText="1"/>
    </xf>
    <xf numFmtId="0" fontId="5" fillId="2" borderId="28" xfId="0" applyFont="1" applyFill="1" applyBorder="1" applyAlignment="1">
      <alignment horizontal="left" vertical="center" wrapText="1"/>
    </xf>
    <xf numFmtId="0" fontId="8" fillId="2" borderId="28" xfId="0" applyFont="1" applyFill="1" applyBorder="1" applyAlignment="1">
      <alignment horizontal="left" vertical="center" wrapText="1"/>
    </xf>
    <xf numFmtId="0" fontId="8" fillId="2" borderId="22" xfId="0" applyFont="1" applyFill="1" applyBorder="1" applyAlignment="1">
      <alignment horizontal="left" vertical="center" wrapText="1"/>
    </xf>
    <xf numFmtId="0" fontId="5" fillId="6" borderId="16" xfId="0" applyFont="1" applyFill="1" applyBorder="1" applyAlignment="1">
      <alignment horizontal="left" vertical="center" wrapText="1"/>
    </xf>
    <xf numFmtId="0" fontId="5" fillId="6" borderId="17" xfId="0" applyFont="1" applyFill="1" applyBorder="1" applyAlignment="1">
      <alignment horizontal="left" vertical="center" wrapText="1"/>
    </xf>
    <xf numFmtId="0" fontId="5" fillId="6" borderId="18" xfId="0" applyFont="1" applyFill="1" applyBorder="1" applyAlignment="1">
      <alignment horizontal="left" vertical="center" wrapText="1"/>
    </xf>
    <xf numFmtId="0" fontId="8" fillId="2" borderId="5" xfId="0" applyFont="1" applyFill="1" applyBorder="1" applyAlignment="1">
      <alignment horizontal="left" vertical="center"/>
    </xf>
    <xf numFmtId="0" fontId="8" fillId="2" borderId="0" xfId="0" applyFont="1" applyFill="1" applyAlignment="1">
      <alignment horizontal="left" vertical="center"/>
    </xf>
    <xf numFmtId="0" fontId="8" fillId="2" borderId="6" xfId="0" applyFont="1" applyFill="1" applyBorder="1" applyAlignment="1">
      <alignment horizontal="left" vertical="center"/>
    </xf>
    <xf numFmtId="14" fontId="5" fillId="2" borderId="10" xfId="0" applyNumberFormat="1" applyFont="1" applyFill="1" applyBorder="1" applyAlignment="1">
      <alignment horizontal="left" vertical="center" wrapText="1"/>
    </xf>
    <xf numFmtId="0" fontId="5" fillId="2" borderId="39" xfId="0" applyFont="1" applyFill="1" applyBorder="1" applyAlignment="1">
      <alignment horizontal="left" vertical="center" wrapText="1"/>
    </xf>
    <xf numFmtId="0" fontId="5" fillId="2" borderId="40" xfId="0" applyFont="1" applyFill="1" applyBorder="1" applyAlignment="1">
      <alignment horizontal="left" vertical="center" wrapText="1"/>
    </xf>
    <xf numFmtId="0" fontId="5" fillId="2" borderId="41" xfId="0" applyFont="1" applyFill="1" applyBorder="1" applyAlignment="1">
      <alignment horizontal="left" vertical="center" wrapText="1"/>
    </xf>
    <xf numFmtId="0" fontId="5" fillId="2" borderId="42" xfId="0" applyFont="1" applyFill="1" applyBorder="1" applyAlignment="1">
      <alignment horizontal="left" vertical="center" wrapText="1"/>
    </xf>
    <xf numFmtId="0" fontId="5" fillId="2" borderId="43" xfId="0" applyFont="1" applyFill="1" applyBorder="1" applyAlignment="1">
      <alignment horizontal="left" vertical="center" wrapText="1"/>
    </xf>
    <xf numFmtId="0" fontId="5" fillId="2" borderId="44" xfId="0" applyFont="1" applyFill="1" applyBorder="1" applyAlignment="1">
      <alignment horizontal="left" vertical="center" wrapText="1"/>
    </xf>
    <xf numFmtId="0" fontId="5" fillId="0" borderId="39" xfId="0" applyFont="1" applyBorder="1" applyAlignment="1">
      <alignment horizontal="left" vertical="center" wrapText="1"/>
    </xf>
    <xf numFmtId="0" fontId="5" fillId="0" borderId="40" xfId="0" applyFont="1" applyBorder="1" applyAlignment="1">
      <alignment horizontal="left" vertical="center" wrapText="1"/>
    </xf>
    <xf numFmtId="0" fontId="5" fillId="0" borderId="41" xfId="0" applyFont="1" applyBorder="1" applyAlignment="1">
      <alignment horizontal="left" vertical="center" wrapText="1"/>
    </xf>
    <xf numFmtId="0" fontId="5" fillId="0" borderId="42" xfId="0" applyFont="1" applyBorder="1" applyAlignment="1">
      <alignment horizontal="left" vertical="center" wrapText="1"/>
    </xf>
    <xf numFmtId="0" fontId="5" fillId="0" borderId="43" xfId="0" applyFont="1" applyBorder="1" applyAlignment="1">
      <alignment horizontal="left" vertical="center" wrapText="1"/>
    </xf>
    <xf numFmtId="0" fontId="5" fillId="0" borderId="44" xfId="0" applyFont="1" applyBorder="1" applyAlignment="1">
      <alignment horizontal="left" vertical="center" wrapText="1"/>
    </xf>
    <xf numFmtId="0" fontId="8" fillId="2" borderId="14" xfId="0" applyFont="1" applyFill="1" applyBorder="1" applyAlignment="1">
      <alignment horizontal="left" vertical="center" wrapText="1"/>
    </xf>
    <xf numFmtId="0" fontId="8" fillId="2" borderId="20" xfId="0" applyFont="1" applyFill="1" applyBorder="1" applyAlignment="1">
      <alignment horizontal="left" vertical="center" wrapText="1"/>
    </xf>
    <xf numFmtId="0" fontId="8" fillId="2" borderId="15" xfId="0" applyFont="1" applyFill="1" applyBorder="1" applyAlignment="1">
      <alignment horizontal="left" vertical="center" wrapText="1"/>
    </xf>
    <xf numFmtId="0" fontId="8" fillId="2" borderId="16" xfId="0" applyFont="1" applyFill="1" applyBorder="1" applyAlignment="1">
      <alignment horizontal="left" vertical="center" wrapText="1"/>
    </xf>
    <xf numFmtId="0" fontId="8" fillId="2" borderId="26" xfId="0" applyFont="1" applyFill="1" applyBorder="1" applyAlignment="1">
      <alignment horizontal="left" vertical="center" wrapText="1"/>
    </xf>
    <xf numFmtId="0" fontId="5" fillId="2" borderId="11" xfId="0" applyFont="1" applyFill="1" applyBorder="1" applyAlignment="1">
      <alignment horizontal="left" wrapText="1"/>
    </xf>
    <xf numFmtId="0" fontId="5" fillId="2" borderId="12" xfId="0" applyFont="1" applyFill="1" applyBorder="1" applyAlignment="1">
      <alignment horizontal="left" wrapText="1"/>
    </xf>
    <xf numFmtId="0" fontId="5" fillId="2" borderId="36" xfId="0" applyFont="1" applyFill="1" applyBorder="1" applyAlignment="1">
      <alignment horizontal="left" wrapText="1"/>
    </xf>
    <xf numFmtId="0" fontId="5" fillId="0" borderId="12" xfId="0" applyFont="1" applyBorder="1" applyAlignment="1">
      <alignment horizontal="left" wrapText="1"/>
    </xf>
    <xf numFmtId="0" fontId="5" fillId="0" borderId="30" xfId="0" applyFont="1" applyBorder="1" applyAlignment="1">
      <alignment horizontal="left" wrapText="1"/>
    </xf>
    <xf numFmtId="0" fontId="5" fillId="0" borderId="38" xfId="0" applyFont="1" applyBorder="1" applyAlignment="1">
      <alignment horizontal="left" wrapText="1"/>
    </xf>
    <xf numFmtId="0" fontId="5" fillId="2" borderId="14" xfId="0" applyFont="1" applyFill="1" applyBorder="1" applyAlignment="1">
      <alignment horizontal="left" wrapText="1"/>
    </xf>
    <xf numFmtId="0" fontId="5" fillId="2" borderId="10" xfId="0" applyFont="1" applyFill="1" applyBorder="1" applyAlignment="1">
      <alignment horizontal="left" wrapText="1"/>
    </xf>
    <xf numFmtId="0" fontId="5" fillId="2" borderId="21" xfId="0" applyFont="1" applyFill="1" applyBorder="1" applyAlignment="1">
      <alignment horizontal="left" wrapText="1"/>
    </xf>
    <xf numFmtId="0" fontId="5" fillId="2" borderId="16" xfId="0" applyFont="1" applyFill="1" applyBorder="1" applyAlignment="1">
      <alignment horizontal="left" wrapText="1"/>
    </xf>
    <xf numFmtId="0" fontId="5" fillId="2" borderId="17" xfId="0" applyFont="1" applyFill="1" applyBorder="1" applyAlignment="1">
      <alignment horizontal="left" wrapText="1"/>
    </xf>
    <xf numFmtId="0" fontId="5" fillId="2" borderId="19" xfId="0" applyFont="1" applyFill="1" applyBorder="1" applyAlignment="1">
      <alignment horizontal="left" wrapText="1"/>
    </xf>
    <xf numFmtId="0" fontId="5" fillId="2" borderId="27" xfId="0" applyFont="1" applyFill="1" applyBorder="1" applyAlignment="1">
      <alignment horizontal="left" wrapText="1"/>
    </xf>
    <xf numFmtId="0" fontId="5" fillId="2" borderId="28" xfId="0" applyFont="1" applyFill="1" applyBorder="1" applyAlignment="1">
      <alignment horizontal="left" wrapText="1"/>
    </xf>
    <xf numFmtId="0" fontId="5" fillId="0" borderId="10" xfId="0" applyFont="1" applyBorder="1" applyAlignment="1">
      <alignment horizontal="center" wrapText="1"/>
    </xf>
    <xf numFmtId="0" fontId="5" fillId="0" borderId="21" xfId="0" applyFont="1" applyBorder="1" applyAlignment="1">
      <alignment horizontal="center" wrapText="1"/>
    </xf>
    <xf numFmtId="164" fontId="5" fillId="0" borderId="10" xfId="0" applyNumberFormat="1" applyFont="1" applyBorder="1" applyAlignment="1">
      <alignment horizontal="center" wrapText="1"/>
    </xf>
    <xf numFmtId="164" fontId="5" fillId="0" borderId="21" xfId="0" applyNumberFormat="1" applyFont="1" applyBorder="1" applyAlignment="1">
      <alignment horizontal="center" wrapText="1"/>
    </xf>
    <xf numFmtId="14" fontId="5" fillId="0" borderId="17" xfId="0" applyNumberFormat="1" applyFont="1" applyBorder="1" applyAlignment="1">
      <alignment horizontal="center" wrapText="1"/>
    </xf>
    <xf numFmtId="14" fontId="5" fillId="0" borderId="19" xfId="0" applyNumberFormat="1" applyFont="1" applyBorder="1" applyAlignment="1">
      <alignment horizontal="center" wrapText="1"/>
    </xf>
    <xf numFmtId="0" fontId="5" fillId="2" borderId="2" xfId="0" applyFont="1" applyFill="1" applyBorder="1" applyAlignment="1">
      <alignment horizontal="center" wrapText="1"/>
    </xf>
    <xf numFmtId="0" fontId="5" fillId="2" borderId="4" xfId="0" applyFont="1" applyFill="1" applyBorder="1" applyAlignment="1">
      <alignment horizontal="center" wrapText="1"/>
    </xf>
    <xf numFmtId="0" fontId="5" fillId="2" borderId="5" xfId="0" applyFont="1" applyFill="1" applyBorder="1" applyAlignment="1">
      <alignment horizontal="center" wrapText="1"/>
    </xf>
    <xf numFmtId="0" fontId="5" fillId="2" borderId="6" xfId="0" applyFont="1" applyFill="1" applyBorder="1" applyAlignment="1">
      <alignment horizontal="center" wrapText="1"/>
    </xf>
    <xf numFmtId="0" fontId="5" fillId="2" borderId="7" xfId="0" applyFont="1" applyFill="1" applyBorder="1" applyAlignment="1">
      <alignment horizontal="center" wrapText="1"/>
    </xf>
    <xf numFmtId="0" fontId="5" fillId="2" borderId="9" xfId="0" applyFont="1" applyFill="1" applyBorder="1" applyAlignment="1">
      <alignment horizont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5" fillId="2" borderId="34" xfId="0" applyFont="1" applyFill="1" applyBorder="1" applyAlignment="1">
      <alignment horizontal="left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left" vertical="center" wrapText="1"/>
    </xf>
    <xf numFmtId="0" fontId="2" fillId="2" borderId="10" xfId="0" applyFont="1" applyFill="1" applyBorder="1" applyAlignment="1">
      <alignment horizontal="left" vertical="center" wrapText="1"/>
    </xf>
    <xf numFmtId="0" fontId="2" fillId="2" borderId="17" xfId="0" applyFont="1" applyFill="1" applyBorder="1" applyAlignment="1">
      <alignment horizontal="left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left" vertical="center" wrapText="1"/>
    </xf>
    <xf numFmtId="0" fontId="1" fillId="2" borderId="27" xfId="0" applyFont="1" applyFill="1" applyBorder="1" applyAlignment="1">
      <alignment horizontal="left" vertical="center" wrapText="1"/>
    </xf>
    <xf numFmtId="0" fontId="1" fillId="2" borderId="14" xfId="0" applyFont="1" applyFill="1" applyBorder="1" applyAlignment="1">
      <alignment horizontal="left" vertical="center" wrapText="1"/>
    </xf>
    <xf numFmtId="0" fontId="1" fillId="2" borderId="29" xfId="0" applyFont="1" applyFill="1" applyBorder="1" applyAlignment="1">
      <alignment horizontal="left" vertical="center" wrapText="1"/>
    </xf>
    <xf numFmtId="0" fontId="1" fillId="2" borderId="30" xfId="0" applyFont="1" applyFill="1" applyBorder="1" applyAlignment="1">
      <alignment horizontal="left" vertical="center"/>
    </xf>
    <xf numFmtId="0" fontId="1" fillId="2" borderId="38" xfId="0" applyFont="1" applyFill="1" applyBorder="1" applyAlignment="1">
      <alignment horizontal="left" vertical="center"/>
    </xf>
    <xf numFmtId="0" fontId="1" fillId="0" borderId="31" xfId="0" applyFont="1" applyBorder="1" applyAlignment="1">
      <alignment horizontal="left" vertical="center"/>
    </xf>
    <xf numFmtId="0" fontId="1" fillId="0" borderId="35" xfId="0" applyFont="1" applyBorder="1" applyAlignment="1">
      <alignment horizontal="left" vertical="center"/>
    </xf>
    <xf numFmtId="0" fontId="1" fillId="0" borderId="32" xfId="0" applyFont="1" applyBorder="1" applyAlignment="1">
      <alignment horizontal="left" vertical="center"/>
    </xf>
    <xf numFmtId="0" fontId="1" fillId="2" borderId="33" xfId="0" applyFont="1" applyFill="1" applyBorder="1" applyAlignment="1">
      <alignment horizontal="left" vertical="center"/>
    </xf>
    <xf numFmtId="0" fontId="1" fillId="2" borderId="45" xfId="0" applyFont="1" applyFill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1" fillId="0" borderId="13" xfId="0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1" fillId="0" borderId="15" xfId="0" applyFont="1" applyBorder="1" applyAlignment="1">
      <alignment horizontal="left" vertical="center"/>
    </xf>
    <xf numFmtId="0" fontId="1" fillId="0" borderId="16" xfId="0" applyFont="1" applyBorder="1" applyAlignment="1">
      <alignment horizontal="left" vertical="center"/>
    </xf>
    <xf numFmtId="0" fontId="1" fillId="0" borderId="17" xfId="0" applyFont="1" applyBorder="1" applyAlignment="1">
      <alignment horizontal="left" vertical="center"/>
    </xf>
    <xf numFmtId="0" fontId="1" fillId="0" borderId="18" xfId="0" applyFont="1" applyBorder="1" applyAlignment="1">
      <alignment horizontal="left" vertical="center"/>
    </xf>
    <xf numFmtId="0" fontId="1" fillId="2" borderId="18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left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</cellXfs>
  <cellStyles count="2">
    <cellStyle name="Normální" xfId="0" builtinId="0"/>
    <cellStyle name="Procenta" xfId="1" builtinId="5"/>
  </cellStyles>
  <dxfs count="2"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4</xdr:row>
          <xdr:rowOff>95250</xdr:rowOff>
        </xdr:from>
        <xdr:to>
          <xdr:col>6</xdr:col>
          <xdr:colOff>600075</xdr:colOff>
          <xdr:row>5</xdr:row>
          <xdr:rowOff>85725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2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6</xdr:row>
          <xdr:rowOff>95250</xdr:rowOff>
        </xdr:from>
        <xdr:to>
          <xdr:col>6</xdr:col>
          <xdr:colOff>600075</xdr:colOff>
          <xdr:row>7</xdr:row>
          <xdr:rowOff>85725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2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8</xdr:row>
          <xdr:rowOff>95250</xdr:rowOff>
        </xdr:from>
        <xdr:to>
          <xdr:col>6</xdr:col>
          <xdr:colOff>600075</xdr:colOff>
          <xdr:row>9</xdr:row>
          <xdr:rowOff>85725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2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10</xdr:row>
          <xdr:rowOff>95250</xdr:rowOff>
        </xdr:from>
        <xdr:to>
          <xdr:col>6</xdr:col>
          <xdr:colOff>600075</xdr:colOff>
          <xdr:row>11</xdr:row>
          <xdr:rowOff>85725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2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12</xdr:row>
          <xdr:rowOff>95250</xdr:rowOff>
        </xdr:from>
        <xdr:to>
          <xdr:col>6</xdr:col>
          <xdr:colOff>600075</xdr:colOff>
          <xdr:row>13</xdr:row>
          <xdr:rowOff>85725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2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14</xdr:row>
          <xdr:rowOff>95250</xdr:rowOff>
        </xdr:from>
        <xdr:to>
          <xdr:col>6</xdr:col>
          <xdr:colOff>600075</xdr:colOff>
          <xdr:row>15</xdr:row>
          <xdr:rowOff>85725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2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16</xdr:row>
          <xdr:rowOff>95250</xdr:rowOff>
        </xdr:from>
        <xdr:to>
          <xdr:col>6</xdr:col>
          <xdr:colOff>600075</xdr:colOff>
          <xdr:row>17</xdr:row>
          <xdr:rowOff>85725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2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18</xdr:row>
          <xdr:rowOff>95250</xdr:rowOff>
        </xdr:from>
        <xdr:to>
          <xdr:col>6</xdr:col>
          <xdr:colOff>600075</xdr:colOff>
          <xdr:row>19</xdr:row>
          <xdr:rowOff>85725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2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20</xdr:row>
          <xdr:rowOff>95250</xdr:rowOff>
        </xdr:from>
        <xdr:to>
          <xdr:col>6</xdr:col>
          <xdr:colOff>600075</xdr:colOff>
          <xdr:row>21</xdr:row>
          <xdr:rowOff>85725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2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22</xdr:row>
          <xdr:rowOff>95250</xdr:rowOff>
        </xdr:from>
        <xdr:to>
          <xdr:col>6</xdr:col>
          <xdr:colOff>600075</xdr:colOff>
          <xdr:row>23</xdr:row>
          <xdr:rowOff>85725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2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295275</xdr:colOff>
          <xdr:row>24</xdr:row>
          <xdr:rowOff>95250</xdr:rowOff>
        </xdr:from>
        <xdr:to>
          <xdr:col>6</xdr:col>
          <xdr:colOff>600075</xdr:colOff>
          <xdr:row>25</xdr:row>
          <xdr:rowOff>85725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2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persons/person.xml><?xml version="1.0" encoding="utf-8"?>
<personList xmlns="http://schemas.microsoft.com/office/spreadsheetml/2018/threadedcomments" xmlns:x="http://schemas.openxmlformats.org/spreadsheetml/2006/main">
  <person displayName="Lapešová Jitka" id="{D48CE4A5-1310-4BD6-A4F9-B54000A5640C}" userId="S::jitka.lapesova@kr-karlovarsky.cz::20cb33f7-a93e-4954-a929-2e9a3c8a299c" providerId="AD"/>
</personList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E29" dT="2023-10-02T09:39:02.09" personId="{D48CE4A5-1310-4BD6-A4F9-B54000A5640C}" id="{01F3ECA5-8825-4304-8D79-7A3F6EC5CE7C}">
    <text xml:space="preserve">lońský rok vyplní ORR
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3" Type="http://schemas.openxmlformats.org/officeDocument/2006/relationships/vmlDrawing" Target="../drawings/vmlDrawing3.v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4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4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61"/>
  <sheetViews>
    <sheetView showZeros="0" tabSelected="1" view="pageBreakPreview" zoomScale="140" zoomScaleNormal="130" zoomScaleSheetLayoutView="140" workbookViewId="0">
      <selection activeCell="A150" sqref="A150:G152"/>
    </sheetView>
  </sheetViews>
  <sheetFormatPr defaultColWidth="9.140625" defaultRowHeight="15" x14ac:dyDescent="0.25"/>
  <cols>
    <col min="1" max="7" width="12.7109375" style="4" customWidth="1"/>
    <col min="8" max="8" width="9.140625" style="4"/>
    <col min="9" max="10" width="10.85546875" style="4" bestFit="1" customWidth="1"/>
    <col min="11" max="16384" width="9.140625" style="4"/>
  </cols>
  <sheetData>
    <row r="1" spans="1:9" x14ac:dyDescent="0.25">
      <c r="A1" s="147" t="s">
        <v>0</v>
      </c>
      <c r="B1" s="147"/>
      <c r="C1" s="147"/>
      <c r="D1" s="147"/>
      <c r="E1" s="147"/>
      <c r="F1" s="147"/>
      <c r="G1" s="147"/>
    </row>
    <row r="2" spans="1:9" ht="15.75" thickBot="1" x14ac:dyDescent="0.3">
      <c r="A2" s="147" t="s">
        <v>1</v>
      </c>
      <c r="B2" s="147"/>
      <c r="C2" s="147"/>
      <c r="D2" s="147"/>
      <c r="E2" s="147"/>
      <c r="F2" s="147"/>
      <c r="G2" s="147"/>
    </row>
    <row r="3" spans="1:9" ht="15" customHeight="1" x14ac:dyDescent="0.25">
      <c r="A3" s="148" t="s">
        <v>2</v>
      </c>
      <c r="B3" s="149"/>
      <c r="C3" s="149"/>
      <c r="D3" s="150"/>
      <c r="E3" s="141" t="s">
        <v>3</v>
      </c>
      <c r="F3" s="142"/>
      <c r="G3" s="143"/>
      <c r="I3" s="9"/>
    </row>
    <row r="4" spans="1:9" x14ac:dyDescent="0.25">
      <c r="A4" s="151"/>
      <c r="B4" s="137"/>
      <c r="C4" s="137"/>
      <c r="D4" s="152"/>
      <c r="E4" s="144"/>
      <c r="F4" s="145"/>
      <c r="G4" s="146"/>
      <c r="I4" s="9"/>
    </row>
    <row r="5" spans="1:9" x14ac:dyDescent="0.25">
      <c r="A5" s="151" t="s">
        <v>4</v>
      </c>
      <c r="B5" s="137"/>
      <c r="C5" s="137"/>
      <c r="D5" s="152"/>
      <c r="E5" s="133"/>
      <c r="F5" s="134"/>
      <c r="G5" s="135"/>
      <c r="I5" s="9"/>
    </row>
    <row r="6" spans="1:9" ht="15" customHeight="1" x14ac:dyDescent="0.25">
      <c r="A6" s="151" t="str">
        <f>IFERROR(VLOOKUP(D21,Data!C:D,2,0),"")</f>
        <v>Odbor regionálního rozvoje</v>
      </c>
      <c r="B6" s="137"/>
      <c r="C6" s="137"/>
      <c r="D6" s="152"/>
      <c r="E6" s="133"/>
      <c r="F6" s="134"/>
      <c r="G6" s="135"/>
      <c r="I6" s="9"/>
    </row>
    <row r="7" spans="1:9" ht="15" customHeight="1" x14ac:dyDescent="0.25">
      <c r="A7" s="151"/>
      <c r="B7" s="137"/>
      <c r="C7" s="137"/>
      <c r="D7" s="152"/>
      <c r="E7" s="133"/>
      <c r="F7" s="134"/>
      <c r="G7" s="135"/>
      <c r="I7" s="9"/>
    </row>
    <row r="8" spans="1:9" x14ac:dyDescent="0.25">
      <c r="A8" s="165" t="s">
        <v>5</v>
      </c>
      <c r="B8" s="166"/>
      <c r="C8" s="166"/>
      <c r="D8" s="167"/>
      <c r="E8" s="133"/>
      <c r="F8" s="134"/>
      <c r="G8" s="135"/>
      <c r="I8" s="9"/>
    </row>
    <row r="9" spans="1:9" x14ac:dyDescent="0.25">
      <c r="A9" s="18" t="s">
        <v>6</v>
      </c>
      <c r="B9" s="19"/>
      <c r="C9" s="19"/>
      <c r="D9" s="20"/>
      <c r="E9" s="133"/>
      <c r="F9" s="134"/>
      <c r="G9" s="135"/>
      <c r="I9" s="9"/>
    </row>
    <row r="10" spans="1:9" ht="15.75" thickBot="1" x14ac:dyDescent="0.3">
      <c r="A10" s="133" t="s">
        <v>7</v>
      </c>
      <c r="B10" s="134"/>
      <c r="C10" s="134"/>
      <c r="D10" s="135"/>
      <c r="E10" s="138"/>
      <c r="F10" s="139"/>
      <c r="G10" s="140"/>
      <c r="I10" s="9"/>
    </row>
    <row r="11" spans="1:9" ht="15" customHeight="1" x14ac:dyDescent="0.25">
      <c r="A11" s="133" t="s">
        <v>8</v>
      </c>
      <c r="B11" s="134"/>
      <c r="C11" s="134"/>
      <c r="D11" s="135"/>
      <c r="E11" s="141" t="s">
        <v>9</v>
      </c>
      <c r="F11" s="142"/>
      <c r="G11" s="143"/>
      <c r="I11" s="9"/>
    </row>
    <row r="12" spans="1:9" x14ac:dyDescent="0.25">
      <c r="A12" s="133" t="s">
        <v>10</v>
      </c>
      <c r="B12" s="134"/>
      <c r="C12" s="134"/>
      <c r="D12" s="135"/>
      <c r="E12" s="144"/>
      <c r="F12" s="145"/>
      <c r="G12" s="146"/>
      <c r="I12" s="9"/>
    </row>
    <row r="13" spans="1:9" x14ac:dyDescent="0.25">
      <c r="A13" s="133" t="s">
        <v>11</v>
      </c>
      <c r="B13" s="134"/>
      <c r="C13" s="134"/>
      <c r="D13" s="135"/>
      <c r="E13" s="133"/>
      <c r="F13" s="134"/>
      <c r="G13" s="135"/>
    </row>
    <row r="14" spans="1:9" ht="15.75" thickBot="1" x14ac:dyDescent="0.3">
      <c r="A14" s="6"/>
      <c r="B14" s="7"/>
      <c r="C14" s="7"/>
      <c r="D14" s="8"/>
      <c r="E14" s="138"/>
      <c r="F14" s="139"/>
      <c r="G14" s="140"/>
    </row>
    <row r="15" spans="1:9" x14ac:dyDescent="0.25">
      <c r="A15" s="136" t="str">
        <f>IFERROR(IF(VLOOKUP(D21,Data!C:F,5,0)="Ne","Žádost o platbu dotace poskytnuté z rozpočtu Karlovarského kraje","Finanční vypořádání dotace poskytnuté z rozpočtu Karlovarského kraje"),"Finanční vypořádání dotace poskytnuté z rozpočtu Karlovarského kraje")</f>
        <v>Finanční vypořádání dotace poskytnuté z rozpočtu Karlovarského kraje</v>
      </c>
      <c r="B15" s="136"/>
      <c r="C15" s="136"/>
      <c r="D15" s="136"/>
      <c r="E15" s="136"/>
      <c r="F15" s="136"/>
      <c r="G15" s="136"/>
    </row>
    <row r="16" spans="1:9" x14ac:dyDescent="0.25">
      <c r="A16" s="136"/>
      <c r="B16" s="136"/>
      <c r="C16" s="136"/>
      <c r="D16" s="136"/>
      <c r="E16" s="136"/>
      <c r="F16" s="136"/>
      <c r="G16" s="136"/>
    </row>
    <row r="17" spans="1:9" x14ac:dyDescent="0.25">
      <c r="A17" s="136"/>
      <c r="B17" s="136"/>
      <c r="C17" s="136"/>
      <c r="D17" s="136"/>
      <c r="E17" s="136"/>
      <c r="F17" s="136"/>
      <c r="G17" s="136"/>
    </row>
    <row r="18" spans="1:9" x14ac:dyDescent="0.25">
      <c r="A18" s="137" t="s">
        <v>12</v>
      </c>
      <c r="B18" s="137"/>
      <c r="C18" s="137"/>
      <c r="D18" s="137"/>
      <c r="E18" s="137"/>
      <c r="F18" s="137"/>
      <c r="G18" s="137"/>
    </row>
    <row r="19" spans="1:9" x14ac:dyDescent="0.25">
      <c r="A19" s="137"/>
      <c r="B19" s="137"/>
      <c r="C19" s="137"/>
      <c r="D19" s="137"/>
      <c r="E19" s="137"/>
      <c r="F19" s="137"/>
      <c r="G19" s="137"/>
    </row>
    <row r="20" spans="1:9" ht="15.75" thickBot="1" x14ac:dyDescent="0.3">
      <c r="A20" s="137"/>
      <c r="B20" s="137"/>
      <c r="C20" s="137"/>
      <c r="D20" s="137"/>
      <c r="E20" s="137"/>
      <c r="F20" s="137"/>
      <c r="G20" s="137"/>
    </row>
    <row r="21" spans="1:9" x14ac:dyDescent="0.25">
      <c r="A21" s="100" t="s">
        <v>13</v>
      </c>
      <c r="B21" s="101"/>
      <c r="C21" s="116"/>
      <c r="D21" s="100" t="s">
        <v>186</v>
      </c>
      <c r="E21" s="101"/>
      <c r="F21" s="101"/>
      <c r="G21" s="120"/>
      <c r="I21" s="9"/>
    </row>
    <row r="22" spans="1:9" x14ac:dyDescent="0.25">
      <c r="A22" s="117"/>
      <c r="B22" s="118"/>
      <c r="C22" s="119"/>
      <c r="D22" s="121"/>
      <c r="E22" s="122"/>
      <c r="F22" s="122"/>
      <c r="G22" s="123"/>
      <c r="I22" s="9"/>
    </row>
    <row r="23" spans="1:9" x14ac:dyDescent="0.25">
      <c r="A23" s="102"/>
      <c r="B23" s="92"/>
      <c r="C23" s="113"/>
      <c r="D23" s="103"/>
      <c r="E23" s="104"/>
      <c r="F23" s="104"/>
      <c r="G23" s="124"/>
      <c r="I23" s="9"/>
    </row>
    <row r="24" spans="1:9" x14ac:dyDescent="0.25">
      <c r="A24" s="102" t="s">
        <v>15</v>
      </c>
      <c r="B24" s="92"/>
      <c r="C24" s="113"/>
      <c r="D24" s="130"/>
      <c r="E24" s="131"/>
      <c r="F24" s="131"/>
      <c r="G24" s="132"/>
    </row>
    <row r="25" spans="1:9" x14ac:dyDescent="0.25">
      <c r="A25" s="102" t="s">
        <v>16</v>
      </c>
      <c r="B25" s="92"/>
      <c r="C25" s="113"/>
      <c r="D25" s="126"/>
      <c r="E25" s="111"/>
      <c r="F25" s="111"/>
      <c r="G25" s="112"/>
    </row>
    <row r="26" spans="1:9" x14ac:dyDescent="0.25">
      <c r="A26" s="102" t="s">
        <v>17</v>
      </c>
      <c r="B26" s="92"/>
      <c r="C26" s="113"/>
      <c r="D26" s="126"/>
      <c r="E26" s="111"/>
      <c r="F26" s="111"/>
      <c r="G26" s="112"/>
    </row>
    <row r="27" spans="1:9" x14ac:dyDescent="0.25">
      <c r="A27" s="102"/>
      <c r="B27" s="92"/>
      <c r="C27" s="113"/>
      <c r="D27" s="126"/>
      <c r="E27" s="111"/>
      <c r="F27" s="111"/>
      <c r="G27" s="112"/>
    </row>
    <row r="28" spans="1:9" x14ac:dyDescent="0.25">
      <c r="A28" s="102"/>
      <c r="B28" s="92"/>
      <c r="C28" s="113"/>
      <c r="D28" s="126"/>
      <c r="E28" s="111"/>
      <c r="F28" s="111"/>
      <c r="G28" s="112"/>
    </row>
    <row r="29" spans="1:9" ht="15.75" thickBot="1" x14ac:dyDescent="0.3">
      <c r="A29" s="103"/>
      <c r="B29" s="104"/>
      <c r="C29" s="125"/>
      <c r="D29" s="127"/>
      <c r="E29" s="128"/>
      <c r="F29" s="128"/>
      <c r="G29" s="129"/>
    </row>
    <row r="30" spans="1:9" x14ac:dyDescent="0.25">
      <c r="A30" s="137" t="s">
        <v>18</v>
      </c>
      <c r="B30" s="137"/>
      <c r="C30" s="137"/>
      <c r="D30" s="137"/>
      <c r="E30" s="137"/>
      <c r="F30" s="137"/>
      <c r="G30" s="137"/>
    </row>
    <row r="31" spans="1:9" x14ac:dyDescent="0.25">
      <c r="A31" s="137"/>
      <c r="B31" s="137"/>
      <c r="C31" s="137"/>
      <c r="D31" s="137"/>
      <c r="E31" s="137"/>
      <c r="F31" s="137"/>
      <c r="G31" s="137"/>
    </row>
    <row r="32" spans="1:9" ht="15.75" thickBot="1" x14ac:dyDescent="0.3">
      <c r="A32" s="137"/>
      <c r="B32" s="137"/>
      <c r="C32" s="137"/>
      <c r="D32" s="137"/>
      <c r="E32" s="137"/>
      <c r="F32" s="137"/>
      <c r="G32" s="137"/>
    </row>
    <row r="33" spans="1:11" x14ac:dyDescent="0.25">
      <c r="A33" s="100" t="s">
        <v>19</v>
      </c>
      <c r="B33" s="101"/>
      <c r="C33" s="116"/>
      <c r="D33" s="100" t="s">
        <v>20</v>
      </c>
      <c r="E33" s="101"/>
      <c r="F33" s="101"/>
      <c r="G33" s="120"/>
    </row>
    <row r="34" spans="1:11" x14ac:dyDescent="0.25">
      <c r="A34" s="102" t="str">
        <f>IF('Formulář finančního vypořádání '!D33=Data!J2,"Titul před jménem, jméno a příjmení, titul za jménem:",IF('Formulář finančního vypořádání '!D33=Data!J3,"Titul před jménem, jméno a příjmení, titul za jménem:",IF('Formulář finančního vypořádání '!D33=Data!J4,"Název právnické osoby:","")))</f>
        <v>Název právnické osoby:</v>
      </c>
      <c r="B34" s="92"/>
      <c r="C34" s="113"/>
      <c r="D34" s="126"/>
      <c r="E34" s="111"/>
      <c r="F34" s="111"/>
      <c r="G34" s="112"/>
    </row>
    <row r="35" spans="1:11" x14ac:dyDescent="0.25">
      <c r="A35" s="102"/>
      <c r="B35" s="92"/>
      <c r="C35" s="113"/>
      <c r="D35" s="126"/>
      <c r="E35" s="111"/>
      <c r="F35" s="111"/>
      <c r="G35" s="112"/>
    </row>
    <row r="36" spans="1:11" x14ac:dyDescent="0.25">
      <c r="A36" s="169" t="str">
        <f>IF('Formulář finančního vypořádání '!D33=Data!J2,"Adresa bydliště:",IF('Formulář finančního vypořádání '!D33=Data!J3,"Adresa sídla nebo bydliště:",IF('Formulář finančního vypořádání '!D33=Data!J4,"Adresa sídla:","")))</f>
        <v>Adresa sídla:</v>
      </c>
      <c r="B36" s="170"/>
      <c r="C36" s="171"/>
      <c r="D36" s="175"/>
      <c r="E36" s="176"/>
      <c r="F36" s="176"/>
      <c r="G36" s="177"/>
    </row>
    <row r="37" spans="1:11" x14ac:dyDescent="0.25">
      <c r="A37" s="172"/>
      <c r="B37" s="173"/>
      <c r="C37" s="174"/>
      <c r="D37" s="178"/>
      <c r="E37" s="179"/>
      <c r="F37" s="179"/>
      <c r="G37" s="180"/>
      <c r="I37" s="9"/>
      <c r="K37" s="9"/>
    </row>
    <row r="38" spans="1:11" x14ac:dyDescent="0.25">
      <c r="A38" s="102" t="str">
        <f>IF('Formulář finančního vypořádání '!D33=Data!J2,"",IF('Formulář finančního vypořádání '!D33=Data!J3,"Je příjemce dotace plátce DPH?",IF('Formulář finančního vypořádání '!D33=Data!J4,"Je příjemce dotace plátce DPH?","")))</f>
        <v>Je příjemce dotace plátce DPH?</v>
      </c>
      <c r="B38" s="92"/>
      <c r="C38" s="113"/>
      <c r="D38" s="126"/>
      <c r="E38" s="111"/>
      <c r="F38" s="111"/>
      <c r="G38" s="112"/>
      <c r="I38" s="21"/>
      <c r="K38" s="9"/>
    </row>
    <row r="39" spans="1:11" ht="15.75" thickBot="1" x14ac:dyDescent="0.3">
      <c r="A39" s="102" t="str">
        <f>IF('Formulář finančního vypořádání '!D38=Data!K2,"Je DPH uznatelný výdaj?",IF('Formulář finančního vypořádání '!D38=Data!K3,"",""))</f>
        <v/>
      </c>
      <c r="B39" s="92"/>
      <c r="C39" s="113"/>
      <c r="D39" s="162" t="str">
        <f>IFERROR(VLOOKUP(D20,Data!C:E,3,0),"")</f>
        <v/>
      </c>
      <c r="E39" s="163"/>
      <c r="F39" s="163"/>
      <c r="G39" s="164"/>
      <c r="K39" s="9"/>
    </row>
    <row r="40" spans="1:11" ht="15.75" thickBot="1" x14ac:dyDescent="0.3">
      <c r="A40" s="103" t="s">
        <v>21</v>
      </c>
      <c r="B40" s="104"/>
      <c r="C40" s="104"/>
      <c r="D40" s="114" t="str">
        <f>IFERROR(VLOOKUP(D21,Data!C:E,3,0),"")</f>
        <v>investiční</v>
      </c>
      <c r="E40" s="114"/>
      <c r="F40" s="114"/>
      <c r="G40" s="115"/>
    </row>
    <row r="41" spans="1:11" x14ac:dyDescent="0.25">
      <c r="A41" s="137" t="s">
        <v>22</v>
      </c>
      <c r="B41" s="137"/>
      <c r="C41" s="137"/>
      <c r="D41" s="137"/>
      <c r="E41" s="137"/>
      <c r="F41" s="137"/>
      <c r="G41" s="137"/>
    </row>
    <row r="42" spans="1:11" x14ac:dyDescent="0.25">
      <c r="A42" s="137"/>
      <c r="B42" s="137"/>
      <c r="C42" s="137"/>
      <c r="D42" s="137"/>
      <c r="E42" s="137"/>
      <c r="F42" s="137"/>
      <c r="G42" s="137"/>
    </row>
    <row r="43" spans="1:11" ht="15.75" thickBot="1" x14ac:dyDescent="0.3">
      <c r="A43" s="137"/>
      <c r="B43" s="137"/>
      <c r="C43" s="137"/>
      <c r="D43" s="137"/>
      <c r="E43" s="137"/>
      <c r="F43" s="137"/>
      <c r="G43" s="137"/>
    </row>
    <row r="44" spans="1:11" ht="71.25" x14ac:dyDescent="0.25">
      <c r="A44" s="10" t="s">
        <v>23</v>
      </c>
      <c r="B44" s="11" t="s">
        <v>24</v>
      </c>
      <c r="C44" s="11" t="s">
        <v>25</v>
      </c>
      <c r="D44" s="11" t="s">
        <v>26</v>
      </c>
      <c r="E44" s="11" t="s">
        <v>27</v>
      </c>
      <c r="F44" s="11" t="s">
        <v>28</v>
      </c>
      <c r="G44" s="12" t="s">
        <v>29</v>
      </c>
      <c r="H44" s="9"/>
    </row>
    <row r="45" spans="1:11" ht="15.75" thickBot="1" x14ac:dyDescent="0.3">
      <c r="A45" s="181" t="s">
        <v>30</v>
      </c>
      <c r="B45" s="182"/>
      <c r="C45" s="182"/>
      <c r="D45" s="182"/>
      <c r="E45" s="182"/>
      <c r="F45" s="182"/>
      <c r="G45" s="183"/>
    </row>
    <row r="46" spans="1:11" x14ac:dyDescent="0.25">
      <c r="A46" s="13" t="s">
        <v>31</v>
      </c>
      <c r="B46" s="28"/>
      <c r="C46" s="29"/>
      <c r="D46" s="29"/>
      <c r="E46" s="30"/>
      <c r="F46" s="31"/>
      <c r="G46" s="14"/>
      <c r="I46" s="9"/>
    </row>
    <row r="47" spans="1:11" x14ac:dyDescent="0.25">
      <c r="A47" s="13" t="s">
        <v>32</v>
      </c>
      <c r="B47" s="32"/>
      <c r="C47" s="33"/>
      <c r="D47" s="33"/>
      <c r="E47" s="34"/>
      <c r="F47" s="35"/>
      <c r="G47" s="14"/>
      <c r="I47" s="9"/>
    </row>
    <row r="48" spans="1:11" x14ac:dyDescent="0.25">
      <c r="A48" s="13" t="s">
        <v>33</v>
      </c>
      <c r="B48" s="32"/>
      <c r="C48" s="33"/>
      <c r="D48" s="33"/>
      <c r="E48" s="34"/>
      <c r="F48" s="35"/>
      <c r="G48" s="14"/>
    </row>
    <row r="49" spans="1:7" x14ac:dyDescent="0.25">
      <c r="A49" s="13" t="s">
        <v>34</v>
      </c>
      <c r="B49" s="32"/>
      <c r="C49" s="33"/>
      <c r="D49" s="33"/>
      <c r="E49" s="34"/>
      <c r="F49" s="35"/>
      <c r="G49" s="14"/>
    </row>
    <row r="50" spans="1:7" x14ac:dyDescent="0.25">
      <c r="A50" s="13" t="s">
        <v>35</v>
      </c>
      <c r="B50" s="32"/>
      <c r="C50" s="33"/>
      <c r="D50" s="33"/>
      <c r="E50" s="34"/>
      <c r="F50" s="35"/>
      <c r="G50" s="14"/>
    </row>
    <row r="51" spans="1:7" x14ac:dyDescent="0.25">
      <c r="A51" s="13" t="s">
        <v>36</v>
      </c>
      <c r="B51" s="32"/>
      <c r="C51" s="33"/>
      <c r="D51" s="33"/>
      <c r="E51" s="34"/>
      <c r="F51" s="35"/>
      <c r="G51" s="14"/>
    </row>
    <row r="52" spans="1:7" x14ac:dyDescent="0.25">
      <c r="A52" s="13" t="s">
        <v>37</v>
      </c>
      <c r="B52" s="32"/>
      <c r="C52" s="33"/>
      <c r="D52" s="33"/>
      <c r="E52" s="34"/>
      <c r="F52" s="35"/>
      <c r="G52" s="14"/>
    </row>
    <row r="53" spans="1:7" x14ac:dyDescent="0.25">
      <c r="A53" s="13" t="s">
        <v>38</v>
      </c>
      <c r="B53" s="32"/>
      <c r="C53" s="33"/>
      <c r="D53" s="33"/>
      <c r="E53" s="34"/>
      <c r="F53" s="35"/>
      <c r="G53" s="14"/>
    </row>
    <row r="54" spans="1:7" x14ac:dyDescent="0.25">
      <c r="A54" s="13" t="s">
        <v>39</v>
      </c>
      <c r="B54" s="32"/>
      <c r="C54" s="33"/>
      <c r="D54" s="33"/>
      <c r="E54" s="34"/>
      <c r="F54" s="35"/>
      <c r="G54" s="14"/>
    </row>
    <row r="55" spans="1:7" x14ac:dyDescent="0.25">
      <c r="A55" s="13" t="s">
        <v>40</v>
      </c>
      <c r="B55" s="32"/>
      <c r="C55" s="33"/>
      <c r="D55" s="33"/>
      <c r="E55" s="34"/>
      <c r="F55" s="35"/>
      <c r="G55" s="14"/>
    </row>
    <row r="56" spans="1:7" x14ac:dyDescent="0.25">
      <c r="A56" s="13" t="s">
        <v>41</v>
      </c>
      <c r="B56" s="32"/>
      <c r="C56" s="33"/>
      <c r="D56" s="33"/>
      <c r="E56" s="34"/>
      <c r="F56" s="35"/>
      <c r="G56" s="14"/>
    </row>
    <row r="57" spans="1:7" x14ac:dyDescent="0.25">
      <c r="A57" s="13" t="s">
        <v>42</v>
      </c>
      <c r="B57" s="32"/>
      <c r="C57" s="33"/>
      <c r="D57" s="33"/>
      <c r="E57" s="34"/>
      <c r="F57" s="35"/>
      <c r="G57" s="14"/>
    </row>
    <row r="58" spans="1:7" x14ac:dyDescent="0.25">
      <c r="A58" s="13" t="s">
        <v>43</v>
      </c>
      <c r="B58" s="32"/>
      <c r="C58" s="33"/>
      <c r="D58" s="33"/>
      <c r="E58" s="34"/>
      <c r="F58" s="35"/>
      <c r="G58" s="14"/>
    </row>
    <row r="59" spans="1:7" x14ac:dyDescent="0.25">
      <c r="A59" s="13" t="s">
        <v>44</v>
      </c>
      <c r="B59" s="32"/>
      <c r="C59" s="33"/>
      <c r="D59" s="33"/>
      <c r="E59" s="34"/>
      <c r="F59" s="35"/>
      <c r="G59" s="14"/>
    </row>
    <row r="60" spans="1:7" x14ac:dyDescent="0.25">
      <c r="A60" s="13" t="s">
        <v>45</v>
      </c>
      <c r="B60" s="32"/>
      <c r="C60" s="33"/>
      <c r="D60" s="33"/>
      <c r="E60" s="34"/>
      <c r="F60" s="35"/>
      <c r="G60" s="14"/>
    </row>
    <row r="61" spans="1:7" x14ac:dyDescent="0.25">
      <c r="A61" s="13" t="s">
        <v>46</v>
      </c>
      <c r="B61" s="32"/>
      <c r="C61" s="33"/>
      <c r="D61" s="33"/>
      <c r="E61" s="34"/>
      <c r="F61" s="35"/>
      <c r="G61" s="14"/>
    </row>
    <row r="62" spans="1:7" x14ac:dyDescent="0.25">
      <c r="A62" s="13" t="s">
        <v>47</v>
      </c>
      <c r="B62" s="32"/>
      <c r="C62" s="33"/>
      <c r="D62" s="33"/>
      <c r="E62" s="34"/>
      <c r="F62" s="35"/>
      <c r="G62" s="14"/>
    </row>
    <row r="63" spans="1:7" x14ac:dyDescent="0.25">
      <c r="A63" s="13" t="s">
        <v>48</v>
      </c>
      <c r="B63" s="32"/>
      <c r="C63" s="33"/>
      <c r="D63" s="33"/>
      <c r="E63" s="34"/>
      <c r="F63" s="35"/>
      <c r="G63" s="14"/>
    </row>
    <row r="64" spans="1:7" x14ac:dyDescent="0.25">
      <c r="A64" s="13" t="s">
        <v>49</v>
      </c>
      <c r="B64" s="32"/>
      <c r="C64" s="33"/>
      <c r="D64" s="33"/>
      <c r="E64" s="34"/>
      <c r="F64" s="35"/>
      <c r="G64" s="14"/>
    </row>
    <row r="65" spans="1:7" x14ac:dyDescent="0.25">
      <c r="A65" s="13" t="s">
        <v>50</v>
      </c>
      <c r="B65" s="32"/>
      <c r="C65" s="33"/>
      <c r="D65" s="33"/>
      <c r="E65" s="34"/>
      <c r="F65" s="35"/>
      <c r="G65" s="14"/>
    </row>
    <row r="66" spans="1:7" x14ac:dyDescent="0.25">
      <c r="A66" s="13" t="s">
        <v>51</v>
      </c>
      <c r="B66" s="32"/>
      <c r="C66" s="33"/>
      <c r="D66" s="33"/>
      <c r="E66" s="34"/>
      <c r="F66" s="35"/>
      <c r="G66" s="14"/>
    </row>
    <row r="67" spans="1:7" x14ac:dyDescent="0.25">
      <c r="A67" s="13" t="s">
        <v>52</v>
      </c>
      <c r="B67" s="32"/>
      <c r="C67" s="33"/>
      <c r="D67" s="33"/>
      <c r="E67" s="34"/>
      <c r="F67" s="35"/>
      <c r="G67" s="14"/>
    </row>
    <row r="68" spans="1:7" x14ac:dyDescent="0.25">
      <c r="A68" s="13" t="s">
        <v>53</v>
      </c>
      <c r="B68" s="32"/>
      <c r="C68" s="33"/>
      <c r="D68" s="33"/>
      <c r="E68" s="34"/>
      <c r="F68" s="35"/>
      <c r="G68" s="14"/>
    </row>
    <row r="69" spans="1:7" x14ac:dyDescent="0.25">
      <c r="A69" s="13" t="s">
        <v>54</v>
      </c>
      <c r="B69" s="32"/>
      <c r="C69" s="33"/>
      <c r="D69" s="33"/>
      <c r="E69" s="34"/>
      <c r="F69" s="35"/>
      <c r="G69" s="14"/>
    </row>
    <row r="70" spans="1:7" x14ac:dyDescent="0.25">
      <c r="A70" s="13" t="s">
        <v>55</v>
      </c>
      <c r="B70" s="32"/>
      <c r="C70" s="33"/>
      <c r="D70" s="33"/>
      <c r="E70" s="34"/>
      <c r="F70" s="35"/>
      <c r="G70" s="14"/>
    </row>
    <row r="71" spans="1:7" x14ac:dyDescent="0.25">
      <c r="A71" s="13" t="s">
        <v>56</v>
      </c>
      <c r="B71" s="32"/>
      <c r="C71" s="33"/>
      <c r="D71" s="33"/>
      <c r="E71" s="34"/>
      <c r="F71" s="35"/>
      <c r="G71" s="14"/>
    </row>
    <row r="72" spans="1:7" x14ac:dyDescent="0.25">
      <c r="A72" s="13" t="s">
        <v>57</v>
      </c>
      <c r="B72" s="32"/>
      <c r="C72" s="33"/>
      <c r="D72" s="33"/>
      <c r="E72" s="34"/>
      <c r="F72" s="35"/>
      <c r="G72" s="14"/>
    </row>
    <row r="73" spans="1:7" x14ac:dyDescent="0.25">
      <c r="A73" s="13" t="s">
        <v>58</v>
      </c>
      <c r="B73" s="32"/>
      <c r="C73" s="33"/>
      <c r="D73" s="33"/>
      <c r="E73" s="34"/>
      <c r="F73" s="35"/>
      <c r="G73" s="14"/>
    </row>
    <row r="74" spans="1:7" x14ac:dyDescent="0.25">
      <c r="A74" s="13" t="s">
        <v>59</v>
      </c>
      <c r="B74" s="32"/>
      <c r="C74" s="33"/>
      <c r="D74" s="33"/>
      <c r="E74" s="34"/>
      <c r="F74" s="35"/>
      <c r="G74" s="14"/>
    </row>
    <row r="75" spans="1:7" ht="15.75" thickBot="1" x14ac:dyDescent="0.3">
      <c r="A75" s="13" t="s">
        <v>60</v>
      </c>
      <c r="B75" s="36"/>
      <c r="C75" s="37"/>
      <c r="D75" s="37"/>
      <c r="E75" s="38"/>
      <c r="F75" s="39"/>
      <c r="G75" s="14"/>
    </row>
    <row r="76" spans="1:7" ht="15.75" customHeight="1" thickBot="1" x14ac:dyDescent="0.3">
      <c r="A76" s="184" t="s">
        <v>61</v>
      </c>
      <c r="B76" s="185"/>
      <c r="C76" s="185"/>
      <c r="D76" s="185"/>
      <c r="E76" s="22"/>
      <c r="F76" s="23">
        <f>SUM(F46:F75)</f>
        <v>0</v>
      </c>
      <c r="G76" s="15"/>
    </row>
    <row r="77" spans="1:7" ht="15.75" thickBot="1" x14ac:dyDescent="0.3">
      <c r="A77" s="5"/>
      <c r="B77" s="5"/>
      <c r="C77" s="5"/>
      <c r="D77" s="5"/>
      <c r="E77" s="5"/>
      <c r="F77" s="5"/>
      <c r="G77" s="5"/>
    </row>
    <row r="78" spans="1:7" ht="71.25" x14ac:dyDescent="0.25">
      <c r="A78" s="10" t="s">
        <v>23</v>
      </c>
      <c r="B78" s="11" t="s">
        <v>62</v>
      </c>
      <c r="C78" s="11" t="s">
        <v>25</v>
      </c>
      <c r="D78" s="11" t="s">
        <v>26</v>
      </c>
      <c r="E78" s="11" t="s">
        <v>27</v>
      </c>
      <c r="F78" s="11" t="s">
        <v>28</v>
      </c>
      <c r="G78" s="12" t="s">
        <v>29</v>
      </c>
    </row>
    <row r="79" spans="1:7" ht="15.75" thickBot="1" x14ac:dyDescent="0.3">
      <c r="A79" s="181" t="s">
        <v>63</v>
      </c>
      <c r="B79" s="182"/>
      <c r="C79" s="182"/>
      <c r="D79" s="182"/>
      <c r="E79" s="182"/>
      <c r="F79" s="182"/>
      <c r="G79" s="183"/>
    </row>
    <row r="80" spans="1:7" x14ac:dyDescent="0.25">
      <c r="A80" s="13" t="s">
        <v>31</v>
      </c>
      <c r="B80" s="28"/>
      <c r="C80" s="29"/>
      <c r="D80" s="29"/>
      <c r="E80" s="30"/>
      <c r="F80" s="31"/>
      <c r="G80" s="14"/>
    </row>
    <row r="81" spans="1:7" x14ac:dyDescent="0.25">
      <c r="A81" s="13" t="s">
        <v>32</v>
      </c>
      <c r="B81" s="32"/>
      <c r="C81" s="33"/>
      <c r="D81" s="33"/>
      <c r="E81" s="34"/>
      <c r="F81" s="35"/>
      <c r="G81" s="14"/>
    </row>
    <row r="82" spans="1:7" x14ac:dyDescent="0.25">
      <c r="A82" s="13" t="s">
        <v>33</v>
      </c>
      <c r="B82" s="32"/>
      <c r="C82" s="33"/>
      <c r="D82" s="33"/>
      <c r="E82" s="34"/>
      <c r="F82" s="35"/>
      <c r="G82" s="14"/>
    </row>
    <row r="83" spans="1:7" x14ac:dyDescent="0.25">
      <c r="A83" s="13" t="s">
        <v>34</v>
      </c>
      <c r="B83" s="32"/>
      <c r="C83" s="33"/>
      <c r="D83" s="33"/>
      <c r="E83" s="34"/>
      <c r="F83" s="35"/>
      <c r="G83" s="14"/>
    </row>
    <row r="84" spans="1:7" x14ac:dyDescent="0.25">
      <c r="A84" s="13" t="s">
        <v>35</v>
      </c>
      <c r="B84" s="32"/>
      <c r="C84" s="33"/>
      <c r="D84" s="33"/>
      <c r="E84" s="34"/>
      <c r="F84" s="35"/>
      <c r="G84" s="14"/>
    </row>
    <row r="85" spans="1:7" x14ac:dyDescent="0.25">
      <c r="A85" s="13" t="s">
        <v>36</v>
      </c>
      <c r="B85" s="32"/>
      <c r="C85" s="33"/>
      <c r="D85" s="33"/>
      <c r="E85" s="34"/>
      <c r="F85" s="35"/>
      <c r="G85" s="14"/>
    </row>
    <row r="86" spans="1:7" x14ac:dyDescent="0.25">
      <c r="A86" s="13" t="s">
        <v>37</v>
      </c>
      <c r="B86" s="32"/>
      <c r="C86" s="33"/>
      <c r="D86" s="33"/>
      <c r="E86" s="34"/>
      <c r="F86" s="35"/>
      <c r="G86" s="14"/>
    </row>
    <row r="87" spans="1:7" x14ac:dyDescent="0.25">
      <c r="A87" s="13" t="s">
        <v>38</v>
      </c>
      <c r="B87" s="32"/>
      <c r="C87" s="33"/>
      <c r="D87" s="33"/>
      <c r="E87" s="34"/>
      <c r="F87" s="35"/>
      <c r="G87" s="14"/>
    </row>
    <row r="88" spans="1:7" x14ac:dyDescent="0.25">
      <c r="A88" s="13" t="s">
        <v>39</v>
      </c>
      <c r="B88" s="32"/>
      <c r="C88" s="33"/>
      <c r="D88" s="33"/>
      <c r="E88" s="34"/>
      <c r="F88" s="35"/>
      <c r="G88" s="14"/>
    </row>
    <row r="89" spans="1:7" x14ac:dyDescent="0.25">
      <c r="A89" s="13" t="s">
        <v>40</v>
      </c>
      <c r="B89" s="32"/>
      <c r="C89" s="33"/>
      <c r="D89" s="33"/>
      <c r="E89" s="34"/>
      <c r="F89" s="35"/>
      <c r="G89" s="14"/>
    </row>
    <row r="90" spans="1:7" x14ac:dyDescent="0.25">
      <c r="A90" s="13" t="s">
        <v>41</v>
      </c>
      <c r="B90" s="32"/>
      <c r="C90" s="33"/>
      <c r="D90" s="33"/>
      <c r="E90" s="34"/>
      <c r="F90" s="35"/>
      <c r="G90" s="14"/>
    </row>
    <row r="91" spans="1:7" x14ac:dyDescent="0.25">
      <c r="A91" s="13" t="s">
        <v>42</v>
      </c>
      <c r="B91" s="32"/>
      <c r="C91" s="33"/>
      <c r="D91" s="33"/>
      <c r="E91" s="34"/>
      <c r="F91" s="35"/>
      <c r="G91" s="14"/>
    </row>
    <row r="92" spans="1:7" x14ac:dyDescent="0.25">
      <c r="A92" s="13" t="s">
        <v>43</v>
      </c>
      <c r="B92" s="32"/>
      <c r="C92" s="33"/>
      <c r="D92" s="33"/>
      <c r="E92" s="34"/>
      <c r="F92" s="35"/>
      <c r="G92" s="14"/>
    </row>
    <row r="93" spans="1:7" x14ac:dyDescent="0.25">
      <c r="A93" s="13" t="s">
        <v>44</v>
      </c>
      <c r="B93" s="32"/>
      <c r="C93" s="33"/>
      <c r="D93" s="33"/>
      <c r="E93" s="34"/>
      <c r="F93" s="35"/>
      <c r="G93" s="14"/>
    </row>
    <row r="94" spans="1:7" x14ac:dyDescent="0.25">
      <c r="A94" s="13" t="s">
        <v>45</v>
      </c>
      <c r="B94" s="32"/>
      <c r="C94" s="33"/>
      <c r="D94" s="33"/>
      <c r="E94" s="34"/>
      <c r="F94" s="35"/>
      <c r="G94" s="14"/>
    </row>
    <row r="95" spans="1:7" x14ac:dyDescent="0.25">
      <c r="A95" s="13" t="s">
        <v>46</v>
      </c>
      <c r="B95" s="32"/>
      <c r="C95" s="33"/>
      <c r="D95" s="33"/>
      <c r="E95" s="34"/>
      <c r="F95" s="35"/>
      <c r="G95" s="14"/>
    </row>
    <row r="96" spans="1:7" x14ac:dyDescent="0.25">
      <c r="A96" s="13" t="s">
        <v>47</v>
      </c>
      <c r="B96" s="32"/>
      <c r="C96" s="33"/>
      <c r="D96" s="33"/>
      <c r="E96" s="34"/>
      <c r="F96" s="35"/>
      <c r="G96" s="14"/>
    </row>
    <row r="97" spans="1:7" x14ac:dyDescent="0.25">
      <c r="A97" s="13" t="s">
        <v>48</v>
      </c>
      <c r="B97" s="32"/>
      <c r="C97" s="33"/>
      <c r="D97" s="33"/>
      <c r="E97" s="34"/>
      <c r="F97" s="35"/>
      <c r="G97" s="14"/>
    </row>
    <row r="98" spans="1:7" x14ac:dyDescent="0.25">
      <c r="A98" s="13" t="s">
        <v>49</v>
      </c>
      <c r="B98" s="32"/>
      <c r="C98" s="33"/>
      <c r="D98" s="33"/>
      <c r="E98" s="34"/>
      <c r="F98" s="35"/>
      <c r="G98" s="14"/>
    </row>
    <row r="99" spans="1:7" x14ac:dyDescent="0.25">
      <c r="A99" s="13" t="s">
        <v>50</v>
      </c>
      <c r="B99" s="32"/>
      <c r="C99" s="33"/>
      <c r="D99" s="33"/>
      <c r="E99" s="34"/>
      <c r="F99" s="35"/>
      <c r="G99" s="14"/>
    </row>
    <row r="100" spans="1:7" x14ac:dyDescent="0.25">
      <c r="A100" s="13" t="s">
        <v>51</v>
      </c>
      <c r="B100" s="32"/>
      <c r="C100" s="33"/>
      <c r="D100" s="33"/>
      <c r="E100" s="34"/>
      <c r="F100" s="35"/>
      <c r="G100" s="14"/>
    </row>
    <row r="101" spans="1:7" x14ac:dyDescent="0.25">
      <c r="A101" s="13" t="s">
        <v>52</v>
      </c>
      <c r="B101" s="32"/>
      <c r="C101" s="33"/>
      <c r="D101" s="33"/>
      <c r="E101" s="34"/>
      <c r="F101" s="35"/>
      <c r="G101" s="14"/>
    </row>
    <row r="102" spans="1:7" x14ac:dyDescent="0.25">
      <c r="A102" s="13" t="s">
        <v>53</v>
      </c>
      <c r="B102" s="32"/>
      <c r="C102" s="33"/>
      <c r="D102" s="33"/>
      <c r="E102" s="34"/>
      <c r="F102" s="35"/>
      <c r="G102" s="14"/>
    </row>
    <row r="103" spans="1:7" x14ac:dyDescent="0.25">
      <c r="A103" s="13" t="s">
        <v>54</v>
      </c>
      <c r="B103" s="32"/>
      <c r="C103" s="33"/>
      <c r="D103" s="33"/>
      <c r="E103" s="34"/>
      <c r="F103" s="35"/>
      <c r="G103" s="14"/>
    </row>
    <row r="104" spans="1:7" x14ac:dyDescent="0.25">
      <c r="A104" s="13" t="s">
        <v>55</v>
      </c>
      <c r="B104" s="32"/>
      <c r="C104" s="33"/>
      <c r="D104" s="33"/>
      <c r="E104" s="34"/>
      <c r="F104" s="35"/>
      <c r="G104" s="14"/>
    </row>
    <row r="105" spans="1:7" x14ac:dyDescent="0.25">
      <c r="A105" s="13" t="s">
        <v>56</v>
      </c>
      <c r="B105" s="32"/>
      <c r="C105" s="33"/>
      <c r="D105" s="33"/>
      <c r="E105" s="34"/>
      <c r="F105" s="35"/>
      <c r="G105" s="14"/>
    </row>
    <row r="106" spans="1:7" x14ac:dyDescent="0.25">
      <c r="A106" s="13" t="s">
        <v>57</v>
      </c>
      <c r="B106" s="32"/>
      <c r="C106" s="33"/>
      <c r="D106" s="33"/>
      <c r="E106" s="34"/>
      <c r="F106" s="35"/>
      <c r="G106" s="14"/>
    </row>
    <row r="107" spans="1:7" x14ac:dyDescent="0.25">
      <c r="A107" s="13" t="s">
        <v>58</v>
      </c>
      <c r="B107" s="32"/>
      <c r="C107" s="33"/>
      <c r="D107" s="33"/>
      <c r="E107" s="34"/>
      <c r="F107" s="35"/>
      <c r="G107" s="14"/>
    </row>
    <row r="108" spans="1:7" x14ac:dyDescent="0.25">
      <c r="A108" s="13" t="s">
        <v>59</v>
      </c>
      <c r="B108" s="32"/>
      <c r="C108" s="33"/>
      <c r="D108" s="33"/>
      <c r="E108" s="34"/>
      <c r="F108" s="35"/>
      <c r="G108" s="14"/>
    </row>
    <row r="109" spans="1:7" ht="15.75" thickBot="1" x14ac:dyDescent="0.3">
      <c r="A109" s="13" t="s">
        <v>60</v>
      </c>
      <c r="B109" s="36"/>
      <c r="C109" s="37"/>
      <c r="D109" s="37"/>
      <c r="E109" s="38"/>
      <c r="F109" s="39"/>
      <c r="G109" s="14"/>
    </row>
    <row r="110" spans="1:7" ht="15.75" thickBot="1" x14ac:dyDescent="0.3">
      <c r="A110" s="184" t="s">
        <v>64</v>
      </c>
      <c r="B110" s="185"/>
      <c r="C110" s="185"/>
      <c r="D110" s="185"/>
      <c r="E110" s="22"/>
      <c r="F110" s="23">
        <f>SUM(F80:F109)</f>
        <v>0</v>
      </c>
      <c r="G110" s="15"/>
    </row>
    <row r="111" spans="1:7" x14ac:dyDescent="0.25">
      <c r="A111" s="137" t="s">
        <v>65</v>
      </c>
      <c r="B111" s="137"/>
      <c r="C111" s="137"/>
      <c r="D111" s="137"/>
      <c r="E111" s="137"/>
      <c r="F111" s="137"/>
      <c r="G111" s="137"/>
    </row>
    <row r="112" spans="1:7" x14ac:dyDescent="0.25">
      <c r="A112" s="137"/>
      <c r="B112" s="137"/>
      <c r="C112" s="137"/>
      <c r="D112" s="137"/>
      <c r="E112" s="137"/>
      <c r="F112" s="137"/>
      <c r="G112" s="137"/>
    </row>
    <row r="113" spans="1:9" ht="15.75" thickBot="1" x14ac:dyDescent="0.3">
      <c r="A113" s="137"/>
      <c r="B113" s="137"/>
      <c r="C113" s="137"/>
      <c r="D113" s="137"/>
      <c r="E113" s="137"/>
      <c r="F113" s="137"/>
      <c r="G113" s="137"/>
    </row>
    <row r="114" spans="1:9" ht="16.5" customHeight="1" thickBot="1" x14ac:dyDescent="0.3">
      <c r="A114" s="100" t="s">
        <v>66</v>
      </c>
      <c r="B114" s="101"/>
      <c r="C114" s="101"/>
      <c r="D114" s="101"/>
      <c r="E114" s="116"/>
      <c r="F114" s="24"/>
      <c r="G114" s="16"/>
    </row>
    <row r="115" spans="1:9" ht="15.75" customHeight="1" x14ac:dyDescent="0.25">
      <c r="A115" s="102" t="s">
        <v>67</v>
      </c>
      <c r="B115" s="92"/>
      <c r="C115" s="92"/>
      <c r="D115" s="92"/>
      <c r="E115" s="92"/>
      <c r="F115" s="25">
        <f>F76+F110</f>
        <v>0</v>
      </c>
      <c r="G115" s="17"/>
    </row>
    <row r="116" spans="1:9" ht="15.75" thickBot="1" x14ac:dyDescent="0.3">
      <c r="A116" s="158" t="s">
        <v>68</v>
      </c>
      <c r="B116" s="159"/>
      <c r="C116" s="159"/>
      <c r="D116" s="160" t="str">
        <f>IF(F116&gt;0,"NEVYČERPÁNO!",IF(F116&lt;0,"PŘEČERPÁNO!",""))</f>
        <v/>
      </c>
      <c r="E116" s="161"/>
      <c r="F116" s="26">
        <f>F114-F115</f>
        <v>0</v>
      </c>
      <c r="G116" s="17"/>
    </row>
    <row r="117" spans="1:9" ht="16.5" customHeight="1" thickBot="1" x14ac:dyDescent="0.3">
      <c r="A117" s="102" t="s">
        <v>69</v>
      </c>
      <c r="B117" s="92"/>
      <c r="C117" s="92"/>
      <c r="D117" s="92"/>
      <c r="E117" s="113"/>
      <c r="F117" s="24"/>
      <c r="G117" s="14"/>
    </row>
    <row r="118" spans="1:9" ht="16.5" customHeight="1" thickBot="1" x14ac:dyDescent="0.3">
      <c r="A118" s="103" t="s">
        <v>70</v>
      </c>
      <c r="B118" s="104"/>
      <c r="C118" s="104"/>
      <c r="D118" s="104"/>
      <c r="E118" s="104"/>
      <c r="F118" s="27" t="str">
        <f>IFERROR(F115/F117,"")</f>
        <v/>
      </c>
      <c r="G118" s="15"/>
      <c r="I118" s="9"/>
    </row>
    <row r="119" spans="1:9" x14ac:dyDescent="0.25">
      <c r="A119" s="137" t="s">
        <v>71</v>
      </c>
      <c r="B119" s="137"/>
      <c r="C119" s="137"/>
      <c r="D119" s="137"/>
      <c r="E119" s="137"/>
      <c r="F119" s="137"/>
      <c r="G119" s="137"/>
    </row>
    <row r="120" spans="1:9" x14ac:dyDescent="0.25">
      <c r="A120" s="137"/>
      <c r="B120" s="137"/>
      <c r="C120" s="137"/>
      <c r="D120" s="137"/>
      <c r="E120" s="137"/>
      <c r="F120" s="137"/>
      <c r="G120" s="137"/>
    </row>
    <row r="121" spans="1:9" ht="15.75" thickBot="1" x14ac:dyDescent="0.3">
      <c r="A121" s="137"/>
      <c r="B121" s="137"/>
      <c r="C121" s="137"/>
      <c r="D121" s="137"/>
      <c r="E121" s="137"/>
      <c r="F121" s="137"/>
      <c r="G121" s="137"/>
    </row>
    <row r="122" spans="1:9" ht="15" customHeight="1" x14ac:dyDescent="0.25">
      <c r="A122" s="100" t="s">
        <v>72</v>
      </c>
      <c r="B122" s="101"/>
      <c r="C122" s="101"/>
      <c r="D122" s="101"/>
      <c r="E122" s="101"/>
      <c r="F122" s="101"/>
      <c r="G122" s="155" t="s">
        <v>73</v>
      </c>
    </row>
    <row r="123" spans="1:9" x14ac:dyDescent="0.25">
      <c r="A123" s="102"/>
      <c r="B123" s="92"/>
      <c r="C123" s="92"/>
      <c r="D123" s="92"/>
      <c r="E123" s="92"/>
      <c r="F123" s="92"/>
      <c r="G123" s="156"/>
    </row>
    <row r="124" spans="1:9" ht="15.75" thickBot="1" x14ac:dyDescent="0.3">
      <c r="A124" s="103"/>
      <c r="B124" s="104"/>
      <c r="C124" s="104"/>
      <c r="D124" s="104"/>
      <c r="E124" s="104"/>
      <c r="F124" s="104"/>
      <c r="G124" s="157"/>
    </row>
    <row r="125" spans="1:9" ht="15" customHeight="1" x14ac:dyDescent="0.25">
      <c r="A125" s="105" t="str">
        <f>IFERROR(VLOOKUP(D21,Data!C:H,6,0),"")</f>
        <v>1. Průkaznou fotodokumentaci k předmětu dotace;
2. Doklady o výběru dodavatele;
3. Kopie dokladů o realizaci akce (předávací protokol nebo kolaudační souhlas/rozhodnutí nebo oznámení o užívání stavby);
4. Doklad o konání veřejné konzultace (např. prezenční listina, pozvánka, shrnutí a popis proběhlé akce);
5. Doklad o informování Destinační agentury Krušnohoří a Mapy.cz o umístění předmětu dotace;                                                                                                                                                                                                                                             6. Doklad o zaúčtování majetku do účetnictví organizace.
7. Propagace loga Karlovarský kraj.</v>
      </c>
      <c r="B125" s="106"/>
      <c r="C125" s="106"/>
      <c r="D125" s="106"/>
      <c r="E125" s="106"/>
      <c r="F125" s="106"/>
      <c r="G125" s="88"/>
      <c r="I125" s="9"/>
    </row>
    <row r="126" spans="1:9" x14ac:dyDescent="0.25">
      <c r="A126" s="107"/>
      <c r="B126" s="108"/>
      <c r="C126" s="108"/>
      <c r="D126" s="108"/>
      <c r="E126" s="108"/>
      <c r="F126" s="108"/>
      <c r="G126" s="89"/>
      <c r="I126" s="9"/>
    </row>
    <row r="127" spans="1:9" x14ac:dyDescent="0.25">
      <c r="A127" s="107"/>
      <c r="B127" s="108"/>
      <c r="C127" s="108"/>
      <c r="D127" s="108"/>
      <c r="E127" s="108"/>
      <c r="F127" s="108"/>
      <c r="G127" s="91"/>
    </row>
    <row r="128" spans="1:9" x14ac:dyDescent="0.25">
      <c r="A128" s="107"/>
      <c r="B128" s="108"/>
      <c r="C128" s="108"/>
      <c r="D128" s="108"/>
      <c r="E128" s="108"/>
      <c r="F128" s="108"/>
      <c r="G128" s="91"/>
    </row>
    <row r="129" spans="1:7" x14ac:dyDescent="0.25">
      <c r="A129" s="107"/>
      <c r="B129" s="108"/>
      <c r="C129" s="108"/>
      <c r="D129" s="108"/>
      <c r="E129" s="108"/>
      <c r="F129" s="108"/>
      <c r="G129" s="91"/>
    </row>
    <row r="130" spans="1:7" x14ac:dyDescent="0.25">
      <c r="A130" s="107"/>
      <c r="B130" s="108"/>
      <c r="C130" s="108"/>
      <c r="D130" s="108"/>
      <c r="E130" s="108"/>
      <c r="F130" s="108"/>
      <c r="G130" s="91"/>
    </row>
    <row r="131" spans="1:7" x14ac:dyDescent="0.25">
      <c r="A131" s="107"/>
      <c r="B131" s="108"/>
      <c r="C131" s="108"/>
      <c r="D131" s="108"/>
      <c r="E131" s="108"/>
      <c r="F131" s="108"/>
      <c r="G131" s="91"/>
    </row>
    <row r="132" spans="1:7" x14ac:dyDescent="0.25">
      <c r="A132" s="107"/>
      <c r="B132" s="108"/>
      <c r="C132" s="108"/>
      <c r="D132" s="108"/>
      <c r="E132" s="108"/>
      <c r="F132" s="108"/>
      <c r="G132" s="91"/>
    </row>
    <row r="133" spans="1:7" x14ac:dyDescent="0.25">
      <c r="A133" s="107"/>
      <c r="B133" s="108"/>
      <c r="C133" s="108"/>
      <c r="D133" s="108"/>
      <c r="E133" s="108"/>
      <c r="F133" s="108"/>
      <c r="G133" s="89"/>
    </row>
    <row r="134" spans="1:7" x14ac:dyDescent="0.25">
      <c r="A134" s="107"/>
      <c r="B134" s="108"/>
      <c r="C134" s="108"/>
      <c r="D134" s="108"/>
      <c r="E134" s="108"/>
      <c r="F134" s="108"/>
      <c r="G134" s="89"/>
    </row>
    <row r="135" spans="1:7" x14ac:dyDescent="0.25">
      <c r="A135" s="107"/>
      <c r="B135" s="108"/>
      <c r="C135" s="108"/>
      <c r="D135" s="108"/>
      <c r="E135" s="108"/>
      <c r="F135" s="108"/>
      <c r="G135" s="89"/>
    </row>
    <row r="136" spans="1:7" x14ac:dyDescent="0.25">
      <c r="A136" s="107"/>
      <c r="B136" s="108"/>
      <c r="C136" s="108"/>
      <c r="D136" s="108"/>
      <c r="E136" s="108"/>
      <c r="F136" s="108"/>
      <c r="G136" s="89"/>
    </row>
    <row r="137" spans="1:7" x14ac:dyDescent="0.25">
      <c r="A137" s="107"/>
      <c r="B137" s="108"/>
      <c r="C137" s="108"/>
      <c r="D137" s="108"/>
      <c r="E137" s="108"/>
      <c r="F137" s="108"/>
      <c r="G137" s="89"/>
    </row>
    <row r="138" spans="1:7" x14ac:dyDescent="0.25">
      <c r="A138" s="107"/>
      <c r="B138" s="108"/>
      <c r="C138" s="108"/>
      <c r="D138" s="108"/>
      <c r="E138" s="108"/>
      <c r="F138" s="108"/>
      <c r="G138" s="89"/>
    </row>
    <row r="139" spans="1:7" x14ac:dyDescent="0.25">
      <c r="A139" s="107"/>
      <c r="B139" s="108"/>
      <c r="C139" s="108"/>
      <c r="D139" s="108"/>
      <c r="E139" s="108"/>
      <c r="F139" s="108"/>
      <c r="G139" s="89"/>
    </row>
    <row r="140" spans="1:7" x14ac:dyDescent="0.25">
      <c r="A140" s="107"/>
      <c r="B140" s="108"/>
      <c r="C140" s="108"/>
      <c r="D140" s="108"/>
      <c r="E140" s="108"/>
      <c r="F140" s="108"/>
      <c r="G140" s="89"/>
    </row>
    <row r="141" spans="1:7" x14ac:dyDescent="0.25">
      <c r="A141" s="107"/>
      <c r="B141" s="108"/>
      <c r="C141" s="108"/>
      <c r="D141" s="108"/>
      <c r="E141" s="108"/>
      <c r="F141" s="108"/>
      <c r="G141" s="89"/>
    </row>
    <row r="142" spans="1:7" x14ac:dyDescent="0.25">
      <c r="A142" s="107"/>
      <c r="B142" s="108"/>
      <c r="C142" s="108"/>
      <c r="D142" s="108"/>
      <c r="E142" s="108"/>
      <c r="F142" s="108"/>
      <c r="G142" s="89"/>
    </row>
    <row r="143" spans="1:7" x14ac:dyDescent="0.25">
      <c r="A143" s="107"/>
      <c r="B143" s="108"/>
      <c r="C143" s="108"/>
      <c r="D143" s="108"/>
      <c r="E143" s="108"/>
      <c r="F143" s="108"/>
      <c r="G143" s="89"/>
    </row>
    <row r="144" spans="1:7" x14ac:dyDescent="0.25">
      <c r="A144" s="107"/>
      <c r="B144" s="108"/>
      <c r="C144" s="108"/>
      <c r="D144" s="108"/>
      <c r="E144" s="108"/>
      <c r="F144" s="108"/>
      <c r="G144" s="89"/>
    </row>
    <row r="145" spans="1:7" x14ac:dyDescent="0.25">
      <c r="A145" s="107"/>
      <c r="B145" s="108"/>
      <c r="C145" s="108"/>
      <c r="D145" s="108"/>
      <c r="E145" s="108"/>
      <c r="F145" s="108"/>
      <c r="G145" s="89"/>
    </row>
    <row r="146" spans="1:7" x14ac:dyDescent="0.25">
      <c r="A146" s="107"/>
      <c r="B146" s="108"/>
      <c r="C146" s="108"/>
      <c r="D146" s="108"/>
      <c r="E146" s="108"/>
      <c r="F146" s="108"/>
      <c r="G146" s="89"/>
    </row>
    <row r="147" spans="1:7" x14ac:dyDescent="0.25">
      <c r="A147" s="107"/>
      <c r="B147" s="108"/>
      <c r="C147" s="108"/>
      <c r="D147" s="108"/>
      <c r="E147" s="108"/>
      <c r="F147" s="108"/>
      <c r="G147" s="89"/>
    </row>
    <row r="148" spans="1:7" ht="15.75" thickBot="1" x14ac:dyDescent="0.3">
      <c r="A148" s="109"/>
      <c r="B148" s="110"/>
      <c r="C148" s="110"/>
      <c r="D148" s="110"/>
      <c r="E148" s="110"/>
      <c r="F148" s="110"/>
      <c r="G148" s="90"/>
    </row>
    <row r="149" spans="1:7" ht="16.5" customHeight="1" x14ac:dyDescent="0.25">
      <c r="A149" s="153" t="s">
        <v>74</v>
      </c>
      <c r="B149" s="154"/>
      <c r="C149" s="154"/>
      <c r="D149" s="154"/>
      <c r="E149" s="154"/>
      <c r="F149" s="154"/>
      <c r="G149" s="46">
        <f>SUM(G125:G148)</f>
        <v>0</v>
      </c>
    </row>
    <row r="150" spans="1:7" x14ac:dyDescent="0.25">
      <c r="A150" s="137" t="s">
        <v>75</v>
      </c>
      <c r="B150" s="137"/>
      <c r="C150" s="137"/>
      <c r="D150" s="137"/>
      <c r="E150" s="137"/>
      <c r="F150" s="137"/>
      <c r="G150" s="137"/>
    </row>
    <row r="151" spans="1:7" x14ac:dyDescent="0.25">
      <c r="A151" s="137"/>
      <c r="B151" s="137"/>
      <c r="C151" s="137"/>
      <c r="D151" s="137"/>
      <c r="E151" s="137"/>
      <c r="F151" s="137"/>
      <c r="G151" s="137"/>
    </row>
    <row r="152" spans="1:7" ht="15.75" thickBot="1" x14ac:dyDescent="0.3">
      <c r="A152" s="137"/>
      <c r="B152" s="137"/>
      <c r="C152" s="137"/>
      <c r="D152" s="137"/>
      <c r="E152" s="137"/>
      <c r="F152" s="137"/>
      <c r="G152" s="137"/>
    </row>
    <row r="153" spans="1:7" x14ac:dyDescent="0.25">
      <c r="A153" s="100" t="s">
        <v>76</v>
      </c>
      <c r="B153" s="101"/>
      <c r="C153" s="101"/>
      <c r="D153" s="101" t="s">
        <v>77</v>
      </c>
      <c r="E153" s="101"/>
      <c r="F153" s="101" t="s">
        <v>78</v>
      </c>
      <c r="G153" s="120"/>
    </row>
    <row r="154" spans="1:7" x14ac:dyDescent="0.25">
      <c r="A154" s="102"/>
      <c r="B154" s="92"/>
      <c r="C154" s="92"/>
      <c r="D154" s="111"/>
      <c r="E154" s="111"/>
      <c r="F154" s="168">
        <f ca="1">TODAY()</f>
        <v>45581</v>
      </c>
      <c r="G154" s="93"/>
    </row>
    <row r="155" spans="1:7" x14ac:dyDescent="0.25">
      <c r="A155" s="102" t="s">
        <v>79</v>
      </c>
      <c r="B155" s="92"/>
      <c r="C155" s="92"/>
      <c r="D155" s="92" t="s">
        <v>80</v>
      </c>
      <c r="E155" s="92"/>
      <c r="F155" s="92" t="s">
        <v>81</v>
      </c>
      <c r="G155" s="93"/>
    </row>
    <row r="156" spans="1:7" x14ac:dyDescent="0.25">
      <c r="A156" s="102"/>
      <c r="B156" s="92"/>
      <c r="C156" s="92"/>
      <c r="D156" s="111"/>
      <c r="E156" s="111"/>
      <c r="F156" s="111"/>
      <c r="G156" s="112"/>
    </row>
    <row r="157" spans="1:7" ht="15.75" customHeight="1" x14ac:dyDescent="0.25">
      <c r="A157" s="102" t="s">
        <v>82</v>
      </c>
      <c r="B157" s="92"/>
      <c r="C157" s="92"/>
      <c r="D157" s="92" t="s">
        <v>83</v>
      </c>
      <c r="E157" s="92"/>
      <c r="F157" s="92" t="s">
        <v>84</v>
      </c>
      <c r="G157" s="93"/>
    </row>
    <row r="158" spans="1:7" x14ac:dyDescent="0.25">
      <c r="A158" s="102"/>
      <c r="B158" s="92"/>
      <c r="C158" s="92"/>
      <c r="D158" s="92"/>
      <c r="E158" s="92"/>
      <c r="F158" s="92"/>
      <c r="G158" s="93"/>
    </row>
    <row r="159" spans="1:7" ht="15" customHeight="1" x14ac:dyDescent="0.25">
      <c r="A159" s="98"/>
      <c r="B159" s="94"/>
      <c r="C159" s="94"/>
      <c r="D159" s="94"/>
      <c r="E159" s="94"/>
      <c r="F159" s="94"/>
      <c r="G159" s="96"/>
    </row>
    <row r="160" spans="1:7" ht="15" customHeight="1" x14ac:dyDescent="0.25">
      <c r="A160" s="98"/>
      <c r="B160" s="94"/>
      <c r="C160" s="94"/>
      <c r="D160" s="94"/>
      <c r="E160" s="94"/>
      <c r="F160" s="94"/>
      <c r="G160" s="96"/>
    </row>
    <row r="161" spans="1:7" ht="15.75" thickBot="1" x14ac:dyDescent="0.3">
      <c r="A161" s="99"/>
      <c r="B161" s="95"/>
      <c r="C161" s="95"/>
      <c r="D161" s="95"/>
      <c r="E161" s="95"/>
      <c r="F161" s="95"/>
      <c r="G161" s="97"/>
    </row>
  </sheetData>
  <mergeCells count="75">
    <mergeCell ref="D33:G33"/>
    <mergeCell ref="F153:G153"/>
    <mergeCell ref="F154:G154"/>
    <mergeCell ref="A150:G152"/>
    <mergeCell ref="D34:G35"/>
    <mergeCell ref="A119:G121"/>
    <mergeCell ref="A36:C37"/>
    <mergeCell ref="D36:G37"/>
    <mergeCell ref="A41:G43"/>
    <mergeCell ref="A45:G45"/>
    <mergeCell ref="A76:D76"/>
    <mergeCell ref="A79:G79"/>
    <mergeCell ref="A110:D110"/>
    <mergeCell ref="A111:G113"/>
    <mergeCell ref="A114:E114"/>
    <mergeCell ref="A6:D7"/>
    <mergeCell ref="A149:F149"/>
    <mergeCell ref="G122:G124"/>
    <mergeCell ref="E5:G10"/>
    <mergeCell ref="A5:D5"/>
    <mergeCell ref="A13:D13"/>
    <mergeCell ref="A116:C116"/>
    <mergeCell ref="D116:E116"/>
    <mergeCell ref="D38:G38"/>
    <mergeCell ref="D39:G39"/>
    <mergeCell ref="A38:C38"/>
    <mergeCell ref="A39:C39"/>
    <mergeCell ref="A30:G32"/>
    <mergeCell ref="A33:C33"/>
    <mergeCell ref="A34:C35"/>
    <mergeCell ref="A8:D8"/>
    <mergeCell ref="A1:G1"/>
    <mergeCell ref="A2:G2"/>
    <mergeCell ref="A3:D3"/>
    <mergeCell ref="A4:D4"/>
    <mergeCell ref="E3:G4"/>
    <mergeCell ref="A10:D10"/>
    <mergeCell ref="A11:D11"/>
    <mergeCell ref="A15:G17"/>
    <mergeCell ref="A18:G20"/>
    <mergeCell ref="A12:D12"/>
    <mergeCell ref="E13:G14"/>
    <mergeCell ref="E11:G12"/>
    <mergeCell ref="A21:C23"/>
    <mergeCell ref="D21:G23"/>
    <mergeCell ref="A26:C29"/>
    <mergeCell ref="D25:G25"/>
    <mergeCell ref="D26:G29"/>
    <mergeCell ref="A24:C24"/>
    <mergeCell ref="D24:G24"/>
    <mergeCell ref="A25:C25"/>
    <mergeCell ref="A115:E115"/>
    <mergeCell ref="A117:E117"/>
    <mergeCell ref="A118:E118"/>
    <mergeCell ref="A40:C40"/>
    <mergeCell ref="D40:G40"/>
    <mergeCell ref="A159:C161"/>
    <mergeCell ref="A122:F124"/>
    <mergeCell ref="A125:F148"/>
    <mergeCell ref="A155:C156"/>
    <mergeCell ref="D155:E155"/>
    <mergeCell ref="D156:E156"/>
    <mergeCell ref="F155:G155"/>
    <mergeCell ref="F156:G156"/>
    <mergeCell ref="A157:C158"/>
    <mergeCell ref="D157:E158"/>
    <mergeCell ref="A153:C154"/>
    <mergeCell ref="D153:E153"/>
    <mergeCell ref="D154:E154"/>
    <mergeCell ref="G127:G128"/>
    <mergeCell ref="G129:G130"/>
    <mergeCell ref="G131:G132"/>
    <mergeCell ref="F157:G158"/>
    <mergeCell ref="D159:E161"/>
    <mergeCell ref="F159:G161"/>
  </mergeCells>
  <conditionalFormatting sqref="B46:F75">
    <cfRule type="expression" dxfId="1" priority="2">
      <formula>$D$40="neinvestiční"</formula>
    </cfRule>
  </conditionalFormatting>
  <conditionalFormatting sqref="B80:F109">
    <cfRule type="expression" dxfId="0" priority="1">
      <formula>$D$40="investiční"</formula>
    </cfRule>
  </conditionalFormatting>
  <printOptions horizontalCentered="1"/>
  <pageMargins left="0.70866141732283472" right="0.70866141732283472" top="0.78740157480314965" bottom="0.59055118110236227" header="0.31496062992125984" footer="0.31496062992125984"/>
  <pageSetup paperSize="9" scale="97" fitToHeight="0" orientation="portrait" horizontalDpi="4294967293" verticalDpi="4294967293" r:id="rId1"/>
  <headerFooter differentFirst="1">
    <oddFooter>&amp;C&amp;"Times New Roman,Obyčejné"Strana: &amp;P / &amp;N</oddFooter>
    <firstHeader>&amp;L&amp;G</firstHeader>
    <firstFooter>&amp;CStrana: &amp;P / &amp;N</firstFoot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Title="Varování!" error="Z nabízeného seznamu vyberte jednu položku." promptTitle="Zadání typu příjemce" prompt="Z nabízeného seznamu vyberte typ příjemce dotace." xr:uid="{00000000-0002-0000-0000-000000000000}">
          <x14:formula1>
            <xm:f>Data!$J$2:$J$4</xm:f>
          </x14:formula1>
          <xm:sqref>D33:G33</xm:sqref>
        </x14:dataValidation>
        <x14:dataValidation type="list" allowBlank="1" showInputMessage="1" showErrorMessage="1" errorTitle="Varování!" error="Z nabízeného seznamu vyberte jednu položku." promptTitle="Zadání plátce DPH" prompt="Z nabízeného seznamu vyberte, zda příjemce dotace je či není plátce DPH." xr:uid="{00000000-0002-0000-0000-000001000000}">
          <x14:formula1>
            <xm:f>Data!$K$2:$K$3</xm:f>
          </x14:formula1>
          <xm:sqref>D38:G38</xm:sqref>
        </x14:dataValidation>
        <x14:dataValidation type="list" allowBlank="1" showInputMessage="1" showErrorMessage="1" errorTitle="Varování!" error="Z nabízeného seznamu vyberte jednu položku." promptTitle="Zadání názvu programu" prompt="Z nabízeného seznamu vyberte dotační program nebo individuální dotaci." xr:uid="{00000000-0002-0000-0000-000003000000}">
          <x14:formula1>
            <xm:f>Data!$C$2:$C$118</xm:f>
          </x14:formula1>
          <xm:sqref>D21:G23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51"/>
  <sheetViews>
    <sheetView showZeros="0" view="pageBreakPreview" topLeftCell="C25" zoomScale="140" zoomScaleNormal="130" zoomScaleSheetLayoutView="140" workbookViewId="0">
      <selection activeCell="D25" sqref="D25:G28"/>
    </sheetView>
  </sheetViews>
  <sheetFormatPr defaultColWidth="9.140625" defaultRowHeight="15" x14ac:dyDescent="0.25"/>
  <cols>
    <col min="1" max="7" width="12.7109375" style="43" customWidth="1"/>
    <col min="8" max="16384" width="9.140625" style="43"/>
  </cols>
  <sheetData>
    <row r="1" spans="1:7" s="4" customFormat="1" x14ac:dyDescent="0.25">
      <c r="A1" s="147" t="s">
        <v>0</v>
      </c>
      <c r="B1" s="147"/>
      <c r="C1" s="147"/>
      <c r="D1" s="147"/>
      <c r="E1" s="147"/>
      <c r="F1" s="147"/>
      <c r="G1" s="147"/>
    </row>
    <row r="2" spans="1:7" s="4" customFormat="1" x14ac:dyDescent="0.25">
      <c r="A2" s="147" t="s">
        <v>1</v>
      </c>
      <c r="B2" s="147"/>
      <c r="C2" s="147"/>
      <c r="D2" s="147"/>
      <c r="E2" s="147"/>
      <c r="F2" s="147"/>
      <c r="G2" s="147"/>
    </row>
    <row r="3" spans="1:7" s="4" customFormat="1" ht="15.75" thickBot="1" x14ac:dyDescent="0.3">
      <c r="A3" s="134"/>
      <c r="B3" s="134"/>
      <c r="C3" s="134"/>
      <c r="D3" s="134"/>
      <c r="E3" s="134"/>
      <c r="F3" s="134"/>
      <c r="G3" s="134"/>
    </row>
    <row r="4" spans="1:7" s="4" customFormat="1" ht="15" customHeight="1" x14ac:dyDescent="0.25">
      <c r="A4" s="148" t="s">
        <v>2</v>
      </c>
      <c r="B4" s="149"/>
      <c r="C4" s="149"/>
      <c r="D4" s="150"/>
      <c r="E4" s="141" t="s">
        <v>3</v>
      </c>
      <c r="F4" s="142"/>
      <c r="G4" s="143"/>
    </row>
    <row r="5" spans="1:7" s="4" customFormat="1" x14ac:dyDescent="0.25">
      <c r="A5" s="151"/>
      <c r="B5" s="137"/>
      <c r="C5" s="137"/>
      <c r="D5" s="152"/>
      <c r="E5" s="144"/>
      <c r="F5" s="145"/>
      <c r="G5" s="146"/>
    </row>
    <row r="6" spans="1:7" s="4" customFormat="1" x14ac:dyDescent="0.25">
      <c r="A6" s="151" t="s">
        <v>4</v>
      </c>
      <c r="B6" s="137"/>
      <c r="C6" s="137"/>
      <c r="D6" s="152"/>
      <c r="E6" s="133"/>
      <c r="F6" s="134"/>
      <c r="G6" s="135"/>
    </row>
    <row r="7" spans="1:7" s="4" customFormat="1" x14ac:dyDescent="0.25">
      <c r="A7" s="151" t="str">
        <f>'Formulář finančního vypořádání '!A6</f>
        <v>Odbor regionálního rozvoje</v>
      </c>
      <c r="B7" s="137"/>
      <c r="C7" s="137"/>
      <c r="D7" s="152"/>
      <c r="E7" s="133"/>
      <c r="F7" s="134"/>
      <c r="G7" s="135"/>
    </row>
    <row r="8" spans="1:7" s="4" customFormat="1" x14ac:dyDescent="0.25">
      <c r="A8" s="151"/>
      <c r="B8" s="137"/>
      <c r="C8" s="137"/>
      <c r="D8" s="152"/>
      <c r="E8" s="133"/>
      <c r="F8" s="134"/>
      <c r="G8" s="135"/>
    </row>
    <row r="9" spans="1:7" s="4" customFormat="1" x14ac:dyDescent="0.25">
      <c r="A9" s="151" t="s">
        <v>5</v>
      </c>
      <c r="B9" s="137"/>
      <c r="C9" s="137"/>
      <c r="D9" s="152"/>
      <c r="E9" s="133"/>
      <c r="F9" s="134"/>
      <c r="G9" s="135"/>
    </row>
    <row r="10" spans="1:7" s="4" customFormat="1" x14ac:dyDescent="0.25">
      <c r="A10" s="151" t="s">
        <v>6</v>
      </c>
      <c r="B10" s="137"/>
      <c r="C10" s="137"/>
      <c r="D10" s="152"/>
      <c r="E10" s="133"/>
      <c r="F10" s="134"/>
      <c r="G10" s="135"/>
    </row>
    <row r="11" spans="1:7" s="4" customFormat="1" ht="15.75" thickBot="1" x14ac:dyDescent="0.3">
      <c r="A11" s="133" t="s">
        <v>7</v>
      </c>
      <c r="B11" s="134"/>
      <c r="C11" s="134"/>
      <c r="D11" s="135"/>
      <c r="E11" s="138"/>
      <c r="F11" s="139"/>
      <c r="G11" s="140"/>
    </row>
    <row r="12" spans="1:7" s="4" customFormat="1" x14ac:dyDescent="0.25">
      <c r="A12" s="133" t="s">
        <v>8</v>
      </c>
      <c r="B12" s="134"/>
      <c r="C12" s="134"/>
      <c r="D12" s="135"/>
      <c r="E12" s="141" t="s">
        <v>9</v>
      </c>
      <c r="F12" s="142"/>
      <c r="G12" s="143"/>
    </row>
    <row r="13" spans="1:7" s="4" customFormat="1" ht="15" customHeight="1" x14ac:dyDescent="0.25">
      <c r="A13" s="133" t="s">
        <v>10</v>
      </c>
      <c r="B13" s="134"/>
      <c r="C13" s="134"/>
      <c r="D13" s="135"/>
      <c r="E13" s="144"/>
      <c r="F13" s="145"/>
      <c r="G13" s="146"/>
    </row>
    <row r="14" spans="1:7" s="4" customFormat="1" x14ac:dyDescent="0.25">
      <c r="A14" s="133" t="s">
        <v>11</v>
      </c>
      <c r="B14" s="134"/>
      <c r="C14" s="134"/>
      <c r="D14" s="135"/>
      <c r="E14" s="133"/>
      <c r="F14" s="134"/>
      <c r="G14" s="135"/>
    </row>
    <row r="15" spans="1:7" s="4" customFormat="1" ht="15.75" thickBot="1" x14ac:dyDescent="0.3">
      <c r="A15" s="40"/>
      <c r="B15" s="41"/>
      <c r="C15" s="41"/>
      <c r="D15" s="42"/>
      <c r="E15" s="138"/>
      <c r="F15" s="139"/>
      <c r="G15" s="140"/>
    </row>
    <row r="16" spans="1:7" s="4" customFormat="1" x14ac:dyDescent="0.25">
      <c r="A16" s="136" t="s">
        <v>85</v>
      </c>
      <c r="B16" s="136"/>
      <c r="C16" s="136"/>
      <c r="D16" s="136"/>
      <c r="E16" s="136"/>
      <c r="F16" s="136"/>
      <c r="G16" s="136"/>
    </row>
    <row r="17" spans="1:9" s="44" customFormat="1" ht="15" customHeight="1" x14ac:dyDescent="0.25">
      <c r="A17" s="136"/>
      <c r="B17" s="136"/>
      <c r="C17" s="136"/>
      <c r="D17" s="136"/>
      <c r="E17" s="136"/>
      <c r="F17" s="136"/>
      <c r="G17" s="136"/>
      <c r="I17" s="45"/>
    </row>
    <row r="18" spans="1:9" s="4" customFormat="1" x14ac:dyDescent="0.25">
      <c r="A18" s="137" t="s">
        <v>12</v>
      </c>
      <c r="B18" s="137"/>
      <c r="C18" s="137"/>
      <c r="D18" s="137"/>
      <c r="E18" s="137"/>
      <c r="F18" s="137"/>
      <c r="G18" s="137"/>
    </row>
    <row r="19" spans="1:9" s="4" customFormat="1" ht="15.75" thickBot="1" x14ac:dyDescent="0.3">
      <c r="A19" s="137"/>
      <c r="B19" s="137"/>
      <c r="C19" s="137"/>
      <c r="D19" s="137"/>
      <c r="E19" s="137"/>
      <c r="F19" s="137"/>
      <c r="G19" s="137"/>
    </row>
    <row r="20" spans="1:9" s="4" customFormat="1" x14ac:dyDescent="0.25">
      <c r="A20" s="100" t="s">
        <v>13</v>
      </c>
      <c r="B20" s="101"/>
      <c r="C20" s="101"/>
      <c r="D20" s="101" t="str">
        <f>'Formulář finančního vypořádání '!D21</f>
        <v>Podpora implementace Územní studie Krušné hory - západ</v>
      </c>
      <c r="E20" s="101"/>
      <c r="F20" s="101"/>
      <c r="G20" s="120"/>
    </row>
    <row r="21" spans="1:9" s="4" customFormat="1" x14ac:dyDescent="0.25">
      <c r="A21" s="117"/>
      <c r="B21" s="118"/>
      <c r="C21" s="118"/>
      <c r="D21" s="118"/>
      <c r="E21" s="118"/>
      <c r="F21" s="118"/>
      <c r="G21" s="215"/>
    </row>
    <row r="22" spans="1:9" s="4" customFormat="1" ht="15.75" thickBot="1" x14ac:dyDescent="0.3">
      <c r="A22" s="102"/>
      <c r="B22" s="92"/>
      <c r="C22" s="92"/>
      <c r="D22" s="92"/>
      <c r="E22" s="92"/>
      <c r="F22" s="92"/>
      <c r="G22" s="93"/>
    </row>
    <row r="23" spans="1:9" s="4" customFormat="1" x14ac:dyDescent="0.25">
      <c r="A23" s="102" t="s">
        <v>15</v>
      </c>
      <c r="B23" s="92"/>
      <c r="C23" s="113"/>
      <c r="D23" s="130">
        <f>'Formulář finančního vypořádání '!D24</f>
        <v>0</v>
      </c>
      <c r="E23" s="131"/>
      <c r="F23" s="131"/>
      <c r="G23" s="132"/>
    </row>
    <row r="24" spans="1:9" s="4" customFormat="1" x14ac:dyDescent="0.25">
      <c r="A24" s="102" t="s">
        <v>16</v>
      </c>
      <c r="B24" s="92"/>
      <c r="C24" s="113"/>
      <c r="D24" s="126">
        <f>'Formulář finančního vypořádání '!D25</f>
        <v>0</v>
      </c>
      <c r="E24" s="111"/>
      <c r="F24" s="111"/>
      <c r="G24" s="112"/>
    </row>
    <row r="25" spans="1:9" s="4" customFormat="1" x14ac:dyDescent="0.25">
      <c r="A25" s="102" t="s">
        <v>17</v>
      </c>
      <c r="B25" s="92"/>
      <c r="C25" s="113"/>
      <c r="D25" s="126">
        <f>'Formulář finančního vypořádání '!D26</f>
        <v>0</v>
      </c>
      <c r="E25" s="111"/>
      <c r="F25" s="111"/>
      <c r="G25" s="112"/>
    </row>
    <row r="26" spans="1:9" s="4" customFormat="1" x14ac:dyDescent="0.25">
      <c r="A26" s="102"/>
      <c r="B26" s="92"/>
      <c r="C26" s="113"/>
      <c r="D26" s="126"/>
      <c r="E26" s="111"/>
      <c r="F26" s="111"/>
      <c r="G26" s="112"/>
    </row>
    <row r="27" spans="1:9" s="4" customFormat="1" x14ac:dyDescent="0.25">
      <c r="A27" s="102"/>
      <c r="B27" s="92"/>
      <c r="C27" s="113"/>
      <c r="D27" s="126"/>
      <c r="E27" s="111"/>
      <c r="F27" s="111"/>
      <c r="G27" s="112"/>
    </row>
    <row r="28" spans="1:9" s="4" customFormat="1" ht="15.75" thickBot="1" x14ac:dyDescent="0.3">
      <c r="A28" s="103"/>
      <c r="B28" s="104"/>
      <c r="C28" s="125"/>
      <c r="D28" s="127"/>
      <c r="E28" s="128"/>
      <c r="F28" s="128"/>
      <c r="G28" s="129"/>
    </row>
    <row r="29" spans="1:9" s="4" customFormat="1" x14ac:dyDescent="0.25">
      <c r="A29" s="137" t="s">
        <v>18</v>
      </c>
      <c r="B29" s="137"/>
      <c r="C29" s="137"/>
      <c r="D29" s="137"/>
      <c r="E29" s="137"/>
      <c r="F29" s="137"/>
      <c r="G29" s="137"/>
    </row>
    <row r="30" spans="1:9" s="4" customFormat="1" ht="15.75" thickBot="1" x14ac:dyDescent="0.3">
      <c r="A30" s="137"/>
      <c r="B30" s="137"/>
      <c r="C30" s="137"/>
      <c r="D30" s="137"/>
      <c r="E30" s="137"/>
      <c r="F30" s="137"/>
      <c r="G30" s="137"/>
    </row>
    <row r="31" spans="1:9" s="4" customFormat="1" x14ac:dyDescent="0.25">
      <c r="A31" s="100" t="str">
        <f>'Formulář finančního vypořádání '!A34</f>
        <v>Název právnické osoby:</v>
      </c>
      <c r="B31" s="101"/>
      <c r="C31" s="116"/>
      <c r="D31" s="130">
        <f>'Formulář finančního vypořádání '!D34</f>
        <v>0</v>
      </c>
      <c r="E31" s="131"/>
      <c r="F31" s="131"/>
      <c r="G31" s="132"/>
    </row>
    <row r="32" spans="1:9" s="4" customFormat="1" x14ac:dyDescent="0.25">
      <c r="A32" s="102"/>
      <c r="B32" s="92"/>
      <c r="C32" s="113"/>
      <c r="D32" s="126"/>
      <c r="E32" s="111"/>
      <c r="F32" s="111"/>
      <c r="G32" s="112"/>
    </row>
    <row r="33" spans="1:7" s="4" customFormat="1" x14ac:dyDescent="0.25">
      <c r="A33" s="169" t="str">
        <f>'Formulář finančního vypořádání '!A36</f>
        <v>Adresa sídla:</v>
      </c>
      <c r="B33" s="170"/>
      <c r="C33" s="171"/>
      <c r="D33" s="175">
        <f>'Formulář finančního vypořádání '!D36</f>
        <v>0</v>
      </c>
      <c r="E33" s="176"/>
      <c r="F33" s="176"/>
      <c r="G33" s="177"/>
    </row>
    <row r="34" spans="1:7" s="4" customFormat="1" ht="15.75" thickBot="1" x14ac:dyDescent="0.3">
      <c r="A34" s="138"/>
      <c r="B34" s="139"/>
      <c r="C34" s="140"/>
      <c r="D34" s="212"/>
      <c r="E34" s="213"/>
      <c r="F34" s="213"/>
      <c r="G34" s="214"/>
    </row>
    <row r="35" spans="1:7" s="4" customFormat="1" x14ac:dyDescent="0.25">
      <c r="A35" s="137" t="s">
        <v>86</v>
      </c>
      <c r="B35" s="137"/>
      <c r="C35" s="137"/>
      <c r="D35" s="137"/>
      <c r="E35" s="137"/>
      <c r="F35" s="137"/>
      <c r="G35" s="137"/>
    </row>
    <row r="36" spans="1:7" s="4" customFormat="1" ht="15.75" thickBot="1" x14ac:dyDescent="0.3">
      <c r="A36" s="137"/>
      <c r="B36" s="137"/>
      <c r="C36" s="137"/>
      <c r="D36" s="137"/>
      <c r="E36" s="137"/>
      <c r="F36" s="137"/>
      <c r="G36" s="137"/>
    </row>
    <row r="37" spans="1:7" ht="15.75" thickBot="1" x14ac:dyDescent="0.3">
      <c r="A37" s="186" t="s">
        <v>87</v>
      </c>
      <c r="B37" s="187"/>
      <c r="C37" s="188"/>
      <c r="D37" s="189" t="str">
        <f>IFERROR(VLOOKUP('Formulář finančního vypořádání '!D21,Data!C:G,5,0),"")</f>
        <v>7882138002/5500 - ZBÚ Raiffeisen Bank</v>
      </c>
      <c r="E37" s="189"/>
      <c r="F37" s="190"/>
      <c r="G37" s="191"/>
    </row>
    <row r="38" spans="1:7" x14ac:dyDescent="0.25">
      <c r="A38" s="192" t="s">
        <v>88</v>
      </c>
      <c r="B38" s="193"/>
      <c r="C38" s="194"/>
      <c r="D38" s="200"/>
      <c r="E38" s="201"/>
      <c r="F38" s="206"/>
      <c r="G38" s="207"/>
    </row>
    <row r="39" spans="1:7" x14ac:dyDescent="0.25">
      <c r="A39" s="198" t="s">
        <v>89</v>
      </c>
      <c r="B39" s="199"/>
      <c r="C39" s="199"/>
      <c r="D39" s="202">
        <f>'Formulář finančního vypořádání '!F116</f>
        <v>0</v>
      </c>
      <c r="E39" s="203"/>
      <c r="F39" s="208"/>
      <c r="G39" s="209"/>
    </row>
    <row r="40" spans="1:7" ht="15.75" thickBot="1" x14ac:dyDescent="0.3">
      <c r="A40" s="195" t="s">
        <v>90</v>
      </c>
      <c r="B40" s="196"/>
      <c r="C40" s="197"/>
      <c r="D40" s="204"/>
      <c r="E40" s="205"/>
      <c r="F40" s="210"/>
      <c r="G40" s="211"/>
    </row>
    <row r="41" spans="1:7" x14ac:dyDescent="0.25">
      <c r="A41" s="137" t="s">
        <v>91</v>
      </c>
      <c r="B41" s="137"/>
      <c r="C41" s="137"/>
      <c r="D41" s="137"/>
      <c r="E41" s="137"/>
      <c r="F41" s="137"/>
      <c r="G41" s="137"/>
    </row>
    <row r="42" spans="1:7" ht="15.75" thickBot="1" x14ac:dyDescent="0.3">
      <c r="A42" s="137"/>
      <c r="B42" s="137"/>
      <c r="C42" s="137"/>
      <c r="D42" s="137"/>
      <c r="E42" s="137"/>
      <c r="F42" s="137"/>
      <c r="G42" s="137"/>
    </row>
    <row r="43" spans="1:7" x14ac:dyDescent="0.25">
      <c r="A43" s="100" t="s">
        <v>76</v>
      </c>
      <c r="B43" s="101"/>
      <c r="C43" s="101"/>
      <c r="D43" s="101" t="s">
        <v>77</v>
      </c>
      <c r="E43" s="101"/>
      <c r="F43" s="101" t="s">
        <v>78</v>
      </c>
      <c r="G43" s="120"/>
    </row>
    <row r="44" spans="1:7" x14ac:dyDescent="0.25">
      <c r="A44" s="102"/>
      <c r="B44" s="92"/>
      <c r="C44" s="92"/>
      <c r="D44" s="111"/>
      <c r="E44" s="111"/>
      <c r="F44" s="168">
        <f ca="1">TODAY()</f>
        <v>45581</v>
      </c>
      <c r="G44" s="93"/>
    </row>
    <row r="45" spans="1:7" x14ac:dyDescent="0.25">
      <c r="A45" s="102" t="s">
        <v>79</v>
      </c>
      <c r="B45" s="92"/>
      <c r="C45" s="92"/>
      <c r="D45" s="92" t="s">
        <v>80</v>
      </c>
      <c r="E45" s="92"/>
      <c r="F45" s="92" t="s">
        <v>81</v>
      </c>
      <c r="G45" s="93"/>
    </row>
    <row r="46" spans="1:7" x14ac:dyDescent="0.25">
      <c r="A46" s="102"/>
      <c r="B46" s="92"/>
      <c r="C46" s="92"/>
      <c r="D46" s="111"/>
      <c r="E46" s="111"/>
      <c r="F46" s="111"/>
      <c r="G46" s="112"/>
    </row>
    <row r="47" spans="1:7" x14ac:dyDescent="0.25">
      <c r="A47" s="102" t="s">
        <v>82</v>
      </c>
      <c r="B47" s="92"/>
      <c r="C47" s="92"/>
      <c r="D47" s="92" t="s">
        <v>83</v>
      </c>
      <c r="E47" s="92"/>
      <c r="F47" s="92" t="s">
        <v>84</v>
      </c>
      <c r="G47" s="93"/>
    </row>
    <row r="48" spans="1:7" x14ac:dyDescent="0.25">
      <c r="A48" s="102"/>
      <c r="B48" s="92"/>
      <c r="C48" s="92"/>
      <c r="D48" s="92"/>
      <c r="E48" s="92"/>
      <c r="F48" s="92"/>
      <c r="G48" s="93"/>
    </row>
    <row r="49" spans="1:7" x14ac:dyDescent="0.25">
      <c r="A49" s="98"/>
      <c r="B49" s="94"/>
      <c r="C49" s="94"/>
      <c r="D49" s="94"/>
      <c r="E49" s="94"/>
      <c r="F49" s="94"/>
      <c r="G49" s="96"/>
    </row>
    <row r="50" spans="1:7" x14ac:dyDescent="0.25">
      <c r="A50" s="98"/>
      <c r="B50" s="94"/>
      <c r="C50" s="94"/>
      <c r="D50" s="94"/>
      <c r="E50" s="94"/>
      <c r="F50" s="94"/>
      <c r="G50" s="96"/>
    </row>
    <row r="51" spans="1:7" ht="15.75" thickBot="1" x14ac:dyDescent="0.3">
      <c r="A51" s="99"/>
      <c r="B51" s="95"/>
      <c r="C51" s="95"/>
      <c r="D51" s="95"/>
      <c r="E51" s="95"/>
      <c r="F51" s="95"/>
      <c r="G51" s="97"/>
    </row>
  </sheetData>
  <mergeCells count="59">
    <mergeCell ref="A12:D12"/>
    <mergeCell ref="A1:G1"/>
    <mergeCell ref="A2:G2"/>
    <mergeCell ref="A3:G3"/>
    <mergeCell ref="A4:D4"/>
    <mergeCell ref="A5:D5"/>
    <mergeCell ref="A6:D6"/>
    <mergeCell ref="A9:D9"/>
    <mergeCell ref="A10:D10"/>
    <mergeCell ref="A11:D11"/>
    <mergeCell ref="A7:D8"/>
    <mergeCell ref="E4:G5"/>
    <mergeCell ref="E12:G13"/>
    <mergeCell ref="E6:G11"/>
    <mergeCell ref="A13:D13"/>
    <mergeCell ref="A14:D14"/>
    <mergeCell ref="A16:G17"/>
    <mergeCell ref="A18:G19"/>
    <mergeCell ref="E14:G15"/>
    <mergeCell ref="A20:C22"/>
    <mergeCell ref="D20:G22"/>
    <mergeCell ref="A23:C23"/>
    <mergeCell ref="D23:G23"/>
    <mergeCell ref="A33:C34"/>
    <mergeCell ref="D33:G34"/>
    <mergeCell ref="A31:C32"/>
    <mergeCell ref="D31:G32"/>
    <mergeCell ref="A24:C24"/>
    <mergeCell ref="D24:G24"/>
    <mergeCell ref="A25:C28"/>
    <mergeCell ref="D25:G28"/>
    <mergeCell ref="A29:G30"/>
    <mergeCell ref="A35:G36"/>
    <mergeCell ref="A37:C37"/>
    <mergeCell ref="D37:G37"/>
    <mergeCell ref="A38:C38"/>
    <mergeCell ref="A40:C40"/>
    <mergeCell ref="A39:C39"/>
    <mergeCell ref="D38:E38"/>
    <mergeCell ref="D39:E39"/>
    <mergeCell ref="D40:E40"/>
    <mergeCell ref="F38:G40"/>
    <mergeCell ref="A41:G42"/>
    <mergeCell ref="A43:C44"/>
    <mergeCell ref="D43:E43"/>
    <mergeCell ref="F43:G43"/>
    <mergeCell ref="D44:E44"/>
    <mergeCell ref="F44:G44"/>
    <mergeCell ref="A45:C46"/>
    <mergeCell ref="D45:E45"/>
    <mergeCell ref="F45:G45"/>
    <mergeCell ref="D46:E46"/>
    <mergeCell ref="F46:G46"/>
    <mergeCell ref="A47:C48"/>
    <mergeCell ref="D47:E48"/>
    <mergeCell ref="F47:G48"/>
    <mergeCell ref="A49:C51"/>
    <mergeCell ref="D49:E51"/>
    <mergeCell ref="F49:G51"/>
  </mergeCells>
  <pageMargins left="0.70866141732283472" right="0.70866141732283472" top="0.78740157480314965" bottom="0.59055118110236227" header="0.31496062992125984" footer="0.31496062992125984"/>
  <pageSetup paperSize="9" scale="97" fitToHeight="0" orientation="portrait" r:id="rId1"/>
  <headerFooter differentFirst="1">
    <oddFooter>&amp;C&amp;"Times New Roman,Obyčejné"Strana: &amp;P / &amp;N</oddFooter>
    <firstHeader>&amp;L&amp;G</firstHeader>
    <firstFooter>&amp;CStrana: &amp;P / &amp;N</first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44"/>
  <sheetViews>
    <sheetView workbookViewId="0">
      <selection activeCell="D49" sqref="D49"/>
    </sheetView>
  </sheetViews>
  <sheetFormatPr defaultColWidth="9.140625" defaultRowHeight="15.75" x14ac:dyDescent="0.25"/>
  <cols>
    <col min="1" max="7" width="11.7109375" style="1" customWidth="1"/>
    <col min="8" max="16384" width="9.140625" style="1"/>
  </cols>
  <sheetData>
    <row r="1" spans="1:9" ht="16.5" customHeight="1" x14ac:dyDescent="0.25">
      <c r="A1" s="242" t="s">
        <v>92</v>
      </c>
      <c r="B1" s="242"/>
      <c r="C1" s="242"/>
      <c r="D1" s="242"/>
      <c r="E1" s="242"/>
      <c r="F1" s="242"/>
      <c r="G1" s="242"/>
    </row>
    <row r="2" spans="1:9" ht="16.5" customHeight="1" x14ac:dyDescent="0.25">
      <c r="A2" s="242"/>
      <c r="B2" s="242"/>
      <c r="C2" s="242"/>
      <c r="D2" s="242"/>
      <c r="E2" s="242"/>
      <c r="F2" s="242"/>
      <c r="G2" s="242"/>
    </row>
    <row r="3" spans="1:9" ht="16.5" customHeight="1" x14ac:dyDescent="0.25">
      <c r="A3" s="242"/>
      <c r="B3" s="242"/>
      <c r="C3" s="242"/>
      <c r="D3" s="242"/>
      <c r="E3" s="242"/>
      <c r="F3" s="242"/>
      <c r="G3" s="242"/>
    </row>
    <row r="4" spans="1:9" ht="16.5" customHeight="1" thickBot="1" x14ac:dyDescent="0.3">
      <c r="A4" s="2"/>
      <c r="B4" s="2"/>
      <c r="C4" s="2"/>
      <c r="D4" s="2"/>
      <c r="E4" s="2"/>
      <c r="F4" s="2"/>
      <c r="G4" s="2"/>
    </row>
    <row r="5" spans="1:9" s="3" customFormat="1" ht="16.5" customHeight="1" x14ac:dyDescent="0.25">
      <c r="A5" s="243" t="s">
        <v>31</v>
      </c>
      <c r="B5" s="244" t="s">
        <v>93</v>
      </c>
      <c r="C5" s="244"/>
      <c r="D5" s="244"/>
      <c r="E5" s="244"/>
      <c r="F5" s="244"/>
      <c r="G5" s="245"/>
    </row>
    <row r="6" spans="1:9" s="3" customFormat="1" ht="16.5" customHeight="1" x14ac:dyDescent="0.25">
      <c r="A6" s="220"/>
      <c r="B6" s="217"/>
      <c r="C6" s="217"/>
      <c r="D6" s="217"/>
      <c r="E6" s="217"/>
      <c r="F6" s="217"/>
      <c r="G6" s="216"/>
    </row>
    <row r="7" spans="1:9" s="3" customFormat="1" ht="16.5" customHeight="1" x14ac:dyDescent="0.25">
      <c r="A7" s="220" t="s">
        <v>32</v>
      </c>
      <c r="B7" s="217" t="s">
        <v>94</v>
      </c>
      <c r="C7" s="217"/>
      <c r="D7" s="217"/>
      <c r="E7" s="217"/>
      <c r="F7" s="217"/>
      <c r="G7" s="216"/>
    </row>
    <row r="8" spans="1:9" s="3" customFormat="1" ht="16.5" customHeight="1" x14ac:dyDescent="0.25">
      <c r="A8" s="220"/>
      <c r="B8" s="217"/>
      <c r="C8" s="217"/>
      <c r="D8" s="217"/>
      <c r="E8" s="217"/>
      <c r="F8" s="217"/>
      <c r="G8" s="216"/>
    </row>
    <row r="9" spans="1:9" s="3" customFormat="1" ht="16.5" customHeight="1" x14ac:dyDescent="0.25">
      <c r="A9" s="220" t="s">
        <v>33</v>
      </c>
      <c r="B9" s="217" t="s">
        <v>95</v>
      </c>
      <c r="C9" s="217"/>
      <c r="D9" s="217"/>
      <c r="E9" s="217"/>
      <c r="F9" s="217"/>
      <c r="G9" s="216"/>
    </row>
    <row r="10" spans="1:9" s="3" customFormat="1" ht="16.5" customHeight="1" x14ac:dyDescent="0.25">
      <c r="A10" s="220"/>
      <c r="B10" s="217"/>
      <c r="C10" s="217"/>
      <c r="D10" s="217"/>
      <c r="E10" s="217"/>
      <c r="F10" s="217"/>
      <c r="G10" s="216"/>
    </row>
    <row r="11" spans="1:9" s="3" customFormat="1" ht="16.5" customHeight="1" x14ac:dyDescent="0.25">
      <c r="A11" s="220" t="s">
        <v>34</v>
      </c>
      <c r="B11" s="217" t="s">
        <v>96</v>
      </c>
      <c r="C11" s="217"/>
      <c r="D11" s="217"/>
      <c r="E11" s="217"/>
      <c r="F11" s="217"/>
      <c r="G11" s="216"/>
      <c r="I11" s="1"/>
    </row>
    <row r="12" spans="1:9" s="3" customFormat="1" ht="16.5" customHeight="1" x14ac:dyDescent="0.25">
      <c r="A12" s="220"/>
      <c r="B12" s="217"/>
      <c r="C12" s="217"/>
      <c r="D12" s="217"/>
      <c r="E12" s="217"/>
      <c r="F12" s="217"/>
      <c r="G12" s="216"/>
      <c r="I12" s="1"/>
    </row>
    <row r="13" spans="1:9" s="3" customFormat="1" ht="16.5" customHeight="1" x14ac:dyDescent="0.25">
      <c r="A13" s="220" t="s">
        <v>35</v>
      </c>
      <c r="B13" s="217" t="s">
        <v>97</v>
      </c>
      <c r="C13" s="217"/>
      <c r="D13" s="217"/>
      <c r="E13" s="217"/>
      <c r="F13" s="217"/>
      <c r="G13" s="216"/>
    </row>
    <row r="14" spans="1:9" s="3" customFormat="1" ht="16.5" customHeight="1" x14ac:dyDescent="0.25">
      <c r="A14" s="220"/>
      <c r="B14" s="217"/>
      <c r="C14" s="217"/>
      <c r="D14" s="217"/>
      <c r="E14" s="217"/>
      <c r="F14" s="217"/>
      <c r="G14" s="216"/>
    </row>
    <row r="15" spans="1:9" s="3" customFormat="1" ht="16.5" customHeight="1" x14ac:dyDescent="0.25">
      <c r="A15" s="220" t="s">
        <v>36</v>
      </c>
      <c r="B15" s="217" t="s">
        <v>98</v>
      </c>
      <c r="C15" s="217"/>
      <c r="D15" s="217"/>
      <c r="E15" s="217"/>
      <c r="F15" s="217"/>
      <c r="G15" s="216"/>
    </row>
    <row r="16" spans="1:9" s="3" customFormat="1" ht="16.5" customHeight="1" x14ac:dyDescent="0.25">
      <c r="A16" s="220"/>
      <c r="B16" s="217"/>
      <c r="C16" s="217"/>
      <c r="D16" s="217"/>
      <c r="E16" s="217"/>
      <c r="F16" s="217"/>
      <c r="G16" s="216"/>
    </row>
    <row r="17" spans="1:7" s="3" customFormat="1" ht="16.5" customHeight="1" x14ac:dyDescent="0.25">
      <c r="A17" s="220" t="s">
        <v>37</v>
      </c>
      <c r="B17" s="217" t="s">
        <v>99</v>
      </c>
      <c r="C17" s="217"/>
      <c r="D17" s="217"/>
      <c r="E17" s="217"/>
      <c r="F17" s="217"/>
      <c r="G17" s="216"/>
    </row>
    <row r="18" spans="1:7" s="3" customFormat="1" ht="16.5" customHeight="1" x14ac:dyDescent="0.25">
      <c r="A18" s="220"/>
      <c r="B18" s="217"/>
      <c r="C18" s="217"/>
      <c r="D18" s="217"/>
      <c r="E18" s="217"/>
      <c r="F18" s="217"/>
      <c r="G18" s="216"/>
    </row>
    <row r="19" spans="1:7" s="3" customFormat="1" ht="16.5" customHeight="1" x14ac:dyDescent="0.25">
      <c r="A19" s="220" t="s">
        <v>38</v>
      </c>
      <c r="B19" s="217" t="s">
        <v>100</v>
      </c>
      <c r="C19" s="217"/>
      <c r="D19" s="217"/>
      <c r="E19" s="217"/>
      <c r="F19" s="217"/>
      <c r="G19" s="216"/>
    </row>
    <row r="20" spans="1:7" s="3" customFormat="1" ht="16.5" customHeight="1" x14ac:dyDescent="0.25">
      <c r="A20" s="220"/>
      <c r="B20" s="217"/>
      <c r="C20" s="217"/>
      <c r="D20" s="217"/>
      <c r="E20" s="217"/>
      <c r="F20" s="217"/>
      <c r="G20" s="216"/>
    </row>
    <row r="21" spans="1:7" s="3" customFormat="1" ht="16.5" customHeight="1" x14ac:dyDescent="0.25">
      <c r="A21" s="220" t="s">
        <v>39</v>
      </c>
      <c r="B21" s="217" t="s">
        <v>101</v>
      </c>
      <c r="C21" s="217"/>
      <c r="D21" s="217"/>
      <c r="E21" s="217"/>
      <c r="F21" s="217"/>
      <c r="G21" s="216"/>
    </row>
    <row r="22" spans="1:7" s="3" customFormat="1" ht="16.5" customHeight="1" x14ac:dyDescent="0.25">
      <c r="A22" s="220"/>
      <c r="B22" s="217"/>
      <c r="C22" s="217"/>
      <c r="D22" s="217"/>
      <c r="E22" s="217"/>
      <c r="F22" s="217"/>
      <c r="G22" s="216"/>
    </row>
    <row r="23" spans="1:7" s="3" customFormat="1" ht="16.5" customHeight="1" x14ac:dyDescent="0.25">
      <c r="A23" s="220" t="s">
        <v>40</v>
      </c>
      <c r="B23" s="217" t="s">
        <v>102</v>
      </c>
      <c r="C23" s="217"/>
      <c r="D23" s="217"/>
      <c r="E23" s="217"/>
      <c r="F23" s="217"/>
      <c r="G23" s="216"/>
    </row>
    <row r="24" spans="1:7" s="3" customFormat="1" ht="16.5" customHeight="1" x14ac:dyDescent="0.25">
      <c r="A24" s="220"/>
      <c r="B24" s="217"/>
      <c r="C24" s="217"/>
      <c r="D24" s="217"/>
      <c r="E24" s="217"/>
      <c r="F24" s="217"/>
      <c r="G24" s="216"/>
    </row>
    <row r="25" spans="1:7" s="3" customFormat="1" ht="16.5" customHeight="1" x14ac:dyDescent="0.25">
      <c r="A25" s="246" t="s">
        <v>41</v>
      </c>
      <c r="B25" s="218" t="s">
        <v>103</v>
      </c>
      <c r="C25" s="218"/>
      <c r="D25" s="218"/>
      <c r="E25" s="218"/>
      <c r="F25" s="218"/>
      <c r="G25" s="216"/>
    </row>
    <row r="26" spans="1:7" s="3" customFormat="1" ht="16.5" customHeight="1" thickBot="1" x14ac:dyDescent="0.3">
      <c r="A26" s="247"/>
      <c r="B26" s="219"/>
      <c r="C26" s="219"/>
      <c r="D26" s="219"/>
      <c r="E26" s="219"/>
      <c r="F26" s="219"/>
      <c r="G26" s="241"/>
    </row>
    <row r="27" spans="1:7" ht="16.5" customHeight="1" thickBot="1" x14ac:dyDescent="0.3">
      <c r="A27" s="2"/>
      <c r="B27" s="2"/>
      <c r="C27" s="2"/>
      <c r="D27" s="2"/>
      <c r="E27" s="2"/>
      <c r="F27" s="2"/>
      <c r="G27" s="2"/>
    </row>
    <row r="28" spans="1:7" ht="16.5" customHeight="1" thickBot="1" x14ac:dyDescent="0.3">
      <c r="A28" s="221" t="s">
        <v>104</v>
      </c>
      <c r="B28" s="225" t="s">
        <v>105</v>
      </c>
      <c r="C28" s="225"/>
      <c r="D28" s="225"/>
      <c r="E28" s="225"/>
      <c r="F28" s="225"/>
      <c r="G28" s="226"/>
    </row>
    <row r="29" spans="1:7" ht="16.5" customHeight="1" thickBot="1" x14ac:dyDescent="0.3">
      <c r="A29" s="222"/>
      <c r="B29" s="227"/>
      <c r="C29" s="228"/>
      <c r="D29" s="228"/>
      <c r="E29" s="228"/>
      <c r="F29" s="228"/>
      <c r="G29" s="229"/>
    </row>
    <row r="30" spans="1:7" ht="16.5" customHeight="1" thickBot="1" x14ac:dyDescent="0.3">
      <c r="A30" s="223"/>
      <c r="B30" s="230" t="s">
        <v>106</v>
      </c>
      <c r="C30" s="230"/>
      <c r="D30" s="230"/>
      <c r="E30" s="230"/>
      <c r="F30" s="230"/>
      <c r="G30" s="231"/>
    </row>
    <row r="31" spans="1:7" ht="16.5" customHeight="1" thickBot="1" x14ac:dyDescent="0.3">
      <c r="A31" s="222"/>
      <c r="B31" s="227"/>
      <c r="C31" s="228"/>
      <c r="D31" s="228"/>
      <c r="E31" s="228"/>
      <c r="F31" s="228"/>
      <c r="G31" s="229"/>
    </row>
    <row r="32" spans="1:7" ht="16.5" customHeight="1" thickBot="1" x14ac:dyDescent="0.3">
      <c r="A32" s="223"/>
      <c r="B32" s="230" t="s">
        <v>83</v>
      </c>
      <c r="C32" s="230"/>
      <c r="D32" s="230"/>
      <c r="E32" s="230"/>
      <c r="F32" s="230"/>
      <c r="G32" s="231"/>
    </row>
    <row r="33" spans="1:7" ht="16.5" customHeight="1" x14ac:dyDescent="0.25">
      <c r="A33" s="222"/>
      <c r="B33" s="232"/>
      <c r="C33" s="233"/>
      <c r="D33" s="233"/>
      <c r="E33" s="233"/>
      <c r="F33" s="233"/>
      <c r="G33" s="234"/>
    </row>
    <row r="34" spans="1:7" ht="16.5" customHeight="1" x14ac:dyDescent="0.25">
      <c r="A34" s="222"/>
      <c r="B34" s="235"/>
      <c r="C34" s="236"/>
      <c r="D34" s="236"/>
      <c r="E34" s="236"/>
      <c r="F34" s="236"/>
      <c r="G34" s="237"/>
    </row>
    <row r="35" spans="1:7" ht="16.5" customHeight="1" thickBot="1" x14ac:dyDescent="0.3">
      <c r="A35" s="224"/>
      <c r="B35" s="238"/>
      <c r="C35" s="239"/>
      <c r="D35" s="239"/>
      <c r="E35" s="239"/>
      <c r="F35" s="239"/>
      <c r="G35" s="240"/>
    </row>
    <row r="36" spans="1:7" ht="16.5" customHeight="1" thickBot="1" x14ac:dyDescent="0.3">
      <c r="A36" s="2"/>
      <c r="B36" s="2"/>
      <c r="C36" s="2"/>
      <c r="D36" s="2"/>
      <c r="E36" s="2"/>
      <c r="F36" s="2"/>
      <c r="G36" s="2"/>
    </row>
    <row r="37" spans="1:7" ht="16.5" customHeight="1" thickBot="1" x14ac:dyDescent="0.3">
      <c r="A37" s="221" t="s">
        <v>107</v>
      </c>
      <c r="B37" s="225" t="s">
        <v>105</v>
      </c>
      <c r="C37" s="225"/>
      <c r="D37" s="225"/>
      <c r="E37" s="225"/>
      <c r="F37" s="225"/>
      <c r="G37" s="226"/>
    </row>
    <row r="38" spans="1:7" ht="16.5" customHeight="1" thickBot="1" x14ac:dyDescent="0.3">
      <c r="A38" s="222"/>
      <c r="B38" s="227"/>
      <c r="C38" s="228"/>
      <c r="D38" s="228"/>
      <c r="E38" s="228"/>
      <c r="F38" s="228"/>
      <c r="G38" s="229"/>
    </row>
    <row r="39" spans="1:7" ht="16.5" customHeight="1" thickBot="1" x14ac:dyDescent="0.3">
      <c r="A39" s="223"/>
      <c r="B39" s="230" t="s">
        <v>106</v>
      </c>
      <c r="C39" s="230"/>
      <c r="D39" s="230"/>
      <c r="E39" s="230"/>
      <c r="F39" s="230"/>
      <c r="G39" s="231"/>
    </row>
    <row r="40" spans="1:7" ht="16.5" customHeight="1" thickBot="1" x14ac:dyDescent="0.3">
      <c r="A40" s="222"/>
      <c r="B40" s="227"/>
      <c r="C40" s="228"/>
      <c r="D40" s="228"/>
      <c r="E40" s="228"/>
      <c r="F40" s="228"/>
      <c r="G40" s="229"/>
    </row>
    <row r="41" spans="1:7" ht="16.5" customHeight="1" thickBot="1" x14ac:dyDescent="0.3">
      <c r="A41" s="223"/>
      <c r="B41" s="230" t="s">
        <v>83</v>
      </c>
      <c r="C41" s="230"/>
      <c r="D41" s="230"/>
      <c r="E41" s="230"/>
      <c r="F41" s="230"/>
      <c r="G41" s="231"/>
    </row>
    <row r="42" spans="1:7" ht="16.5" customHeight="1" x14ac:dyDescent="0.25">
      <c r="A42" s="222"/>
      <c r="B42" s="232"/>
      <c r="C42" s="233"/>
      <c r="D42" s="233"/>
      <c r="E42" s="233"/>
      <c r="F42" s="233"/>
      <c r="G42" s="234"/>
    </row>
    <row r="43" spans="1:7" ht="16.5" customHeight="1" x14ac:dyDescent="0.25">
      <c r="A43" s="222"/>
      <c r="B43" s="235"/>
      <c r="C43" s="236"/>
      <c r="D43" s="236"/>
      <c r="E43" s="236"/>
      <c r="F43" s="236"/>
      <c r="G43" s="237"/>
    </row>
    <row r="44" spans="1:7" ht="16.5" customHeight="1" thickBot="1" x14ac:dyDescent="0.3">
      <c r="A44" s="224"/>
      <c r="B44" s="238"/>
      <c r="C44" s="239"/>
      <c r="D44" s="239"/>
      <c r="E44" s="239"/>
      <c r="F44" s="239"/>
      <c r="G44" s="240"/>
    </row>
  </sheetData>
  <mergeCells count="48">
    <mergeCell ref="G23:G24"/>
    <mergeCell ref="G25:G26"/>
    <mergeCell ref="A1:G3"/>
    <mergeCell ref="A5:A6"/>
    <mergeCell ref="B5:F6"/>
    <mergeCell ref="G5:G6"/>
    <mergeCell ref="A7:A8"/>
    <mergeCell ref="A9:A10"/>
    <mergeCell ref="A11:A12"/>
    <mergeCell ref="A13:A14"/>
    <mergeCell ref="G7:G8"/>
    <mergeCell ref="G9:G10"/>
    <mergeCell ref="G11:G12"/>
    <mergeCell ref="A23:A24"/>
    <mergeCell ref="A25:A26"/>
    <mergeCell ref="B9:F10"/>
    <mergeCell ref="A28:A35"/>
    <mergeCell ref="A37:A44"/>
    <mergeCell ref="B37:G37"/>
    <mergeCell ref="B38:G38"/>
    <mergeCell ref="B39:G39"/>
    <mergeCell ref="B40:G40"/>
    <mergeCell ref="B41:G41"/>
    <mergeCell ref="B42:G44"/>
    <mergeCell ref="B31:G31"/>
    <mergeCell ref="B32:G32"/>
    <mergeCell ref="B33:G35"/>
    <mergeCell ref="B28:G28"/>
    <mergeCell ref="B29:G29"/>
    <mergeCell ref="B30:G30"/>
    <mergeCell ref="B7:F8"/>
    <mergeCell ref="B11:F12"/>
    <mergeCell ref="B13:F14"/>
    <mergeCell ref="B15:F16"/>
    <mergeCell ref="B17:F18"/>
    <mergeCell ref="B19:F20"/>
    <mergeCell ref="B21:F22"/>
    <mergeCell ref="B23:F24"/>
    <mergeCell ref="B25:F26"/>
    <mergeCell ref="A15:A16"/>
    <mergeCell ref="A17:A18"/>
    <mergeCell ref="A19:A20"/>
    <mergeCell ref="A21:A22"/>
    <mergeCell ref="G13:G14"/>
    <mergeCell ref="G15:G16"/>
    <mergeCell ref="G17:G18"/>
    <mergeCell ref="G19:G20"/>
    <mergeCell ref="G21:G22"/>
  </mergeCells>
  <pageMargins left="0.70866141732283472" right="0.70866141732283472" top="0.78740157480314965" bottom="0.59055118110236227" header="0.31496062992125984" footer="0.31496062992125984"/>
  <pageSetup paperSize="9" orientation="portrait" r:id="rId1"/>
  <headerFooter differentFirst="1">
    <oddFooter>&amp;C&amp;"Times New Roman,Obyčejné"Strana: &amp;P / &amp;N</oddFooter>
    <firstHeader>&amp;L&amp;G</firstHeader>
    <firstFooter>&amp;CStrana: &amp;P / &amp;N</firstFoot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295275</xdr:colOff>
                    <xdr:row>4</xdr:row>
                    <xdr:rowOff>95250</xdr:rowOff>
                  </from>
                  <to>
                    <xdr:col>6</xdr:col>
                    <xdr:colOff>600075</xdr:colOff>
                    <xdr:row>5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6" name="Check Box 13">
              <controlPr defaultSize="0" autoFill="0" autoLine="0" autoPict="0">
                <anchor moveWithCells="1">
                  <from>
                    <xdr:col>6</xdr:col>
                    <xdr:colOff>295275</xdr:colOff>
                    <xdr:row>6</xdr:row>
                    <xdr:rowOff>95250</xdr:rowOff>
                  </from>
                  <to>
                    <xdr:col>6</xdr:col>
                    <xdr:colOff>600075</xdr:colOff>
                    <xdr:row>7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7" name="Check Box 14">
              <controlPr defaultSize="0" autoFill="0" autoLine="0" autoPict="0">
                <anchor moveWithCells="1">
                  <from>
                    <xdr:col>6</xdr:col>
                    <xdr:colOff>295275</xdr:colOff>
                    <xdr:row>8</xdr:row>
                    <xdr:rowOff>95250</xdr:rowOff>
                  </from>
                  <to>
                    <xdr:col>6</xdr:col>
                    <xdr:colOff>600075</xdr:colOff>
                    <xdr:row>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8" name="Check Box 15">
              <controlPr defaultSize="0" autoFill="0" autoLine="0" autoPict="0">
                <anchor moveWithCells="1">
                  <from>
                    <xdr:col>6</xdr:col>
                    <xdr:colOff>295275</xdr:colOff>
                    <xdr:row>10</xdr:row>
                    <xdr:rowOff>95250</xdr:rowOff>
                  </from>
                  <to>
                    <xdr:col>6</xdr:col>
                    <xdr:colOff>600075</xdr:colOff>
                    <xdr:row>11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9" name="Check Box 16">
              <controlPr defaultSize="0" autoFill="0" autoLine="0" autoPict="0">
                <anchor moveWithCells="1">
                  <from>
                    <xdr:col>6</xdr:col>
                    <xdr:colOff>295275</xdr:colOff>
                    <xdr:row>12</xdr:row>
                    <xdr:rowOff>95250</xdr:rowOff>
                  </from>
                  <to>
                    <xdr:col>6</xdr:col>
                    <xdr:colOff>600075</xdr:colOff>
                    <xdr:row>13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0" name="Check Box 17">
              <controlPr defaultSize="0" autoFill="0" autoLine="0" autoPict="0">
                <anchor moveWithCells="1">
                  <from>
                    <xdr:col>6</xdr:col>
                    <xdr:colOff>295275</xdr:colOff>
                    <xdr:row>14</xdr:row>
                    <xdr:rowOff>95250</xdr:rowOff>
                  </from>
                  <to>
                    <xdr:col>6</xdr:col>
                    <xdr:colOff>600075</xdr:colOff>
                    <xdr:row>15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1" name="Check Box 18">
              <controlPr defaultSize="0" autoFill="0" autoLine="0" autoPict="0">
                <anchor moveWithCells="1">
                  <from>
                    <xdr:col>6</xdr:col>
                    <xdr:colOff>295275</xdr:colOff>
                    <xdr:row>16</xdr:row>
                    <xdr:rowOff>95250</xdr:rowOff>
                  </from>
                  <to>
                    <xdr:col>6</xdr:col>
                    <xdr:colOff>600075</xdr:colOff>
                    <xdr:row>17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2" name="Check Box 19">
              <controlPr defaultSize="0" autoFill="0" autoLine="0" autoPict="0">
                <anchor moveWithCells="1">
                  <from>
                    <xdr:col>6</xdr:col>
                    <xdr:colOff>295275</xdr:colOff>
                    <xdr:row>18</xdr:row>
                    <xdr:rowOff>95250</xdr:rowOff>
                  </from>
                  <to>
                    <xdr:col>6</xdr:col>
                    <xdr:colOff>600075</xdr:colOff>
                    <xdr:row>19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3" name="Check Box 20">
              <controlPr defaultSize="0" autoFill="0" autoLine="0" autoPict="0">
                <anchor moveWithCells="1">
                  <from>
                    <xdr:col>6</xdr:col>
                    <xdr:colOff>295275</xdr:colOff>
                    <xdr:row>20</xdr:row>
                    <xdr:rowOff>95250</xdr:rowOff>
                  </from>
                  <to>
                    <xdr:col>6</xdr:col>
                    <xdr:colOff>600075</xdr:colOff>
                    <xdr:row>21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4" name="Check Box 21">
              <controlPr defaultSize="0" autoFill="0" autoLine="0" autoPict="0">
                <anchor moveWithCells="1">
                  <from>
                    <xdr:col>6</xdr:col>
                    <xdr:colOff>295275</xdr:colOff>
                    <xdr:row>22</xdr:row>
                    <xdr:rowOff>95250</xdr:rowOff>
                  </from>
                  <to>
                    <xdr:col>6</xdr:col>
                    <xdr:colOff>600075</xdr:colOff>
                    <xdr:row>23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15" name="Check Box 22">
              <controlPr defaultSize="0" autoFill="0" autoLine="0" autoPict="0">
                <anchor moveWithCells="1">
                  <from>
                    <xdr:col>6</xdr:col>
                    <xdr:colOff>295275</xdr:colOff>
                    <xdr:row>24</xdr:row>
                    <xdr:rowOff>95250</xdr:rowOff>
                  </from>
                  <to>
                    <xdr:col>6</xdr:col>
                    <xdr:colOff>600075</xdr:colOff>
                    <xdr:row>25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L77"/>
  <sheetViews>
    <sheetView topLeftCell="D26" workbookViewId="0">
      <selection activeCell="E27" sqref="E27"/>
    </sheetView>
  </sheetViews>
  <sheetFormatPr defaultColWidth="9.140625" defaultRowHeight="12" x14ac:dyDescent="0.2"/>
  <cols>
    <col min="1" max="1" width="12.7109375" style="57" customWidth="1"/>
    <col min="2" max="2" width="8.7109375" style="57" customWidth="1"/>
    <col min="3" max="3" width="25.7109375" style="58" customWidth="1"/>
    <col min="4" max="4" width="30.7109375" style="59" customWidth="1"/>
    <col min="5" max="5" width="18" style="58" customWidth="1"/>
    <col min="6" max="7" width="18.7109375" style="58" customWidth="1"/>
    <col min="8" max="8" width="45.7109375" style="58" customWidth="1"/>
    <col min="9" max="9" width="6.7109375" style="53" customWidth="1"/>
    <col min="10" max="10" width="63" style="53" customWidth="1"/>
    <col min="11" max="11" width="11.85546875" style="55" bestFit="1" customWidth="1"/>
    <col min="12" max="12" width="14.140625" style="53" bestFit="1" customWidth="1"/>
    <col min="13" max="16384" width="9.140625" style="53"/>
  </cols>
  <sheetData>
    <row r="1" spans="1:12" x14ac:dyDescent="0.2">
      <c r="A1" s="47" t="s">
        <v>108</v>
      </c>
      <c r="B1" s="47" t="s">
        <v>109</v>
      </c>
      <c r="C1" s="48" t="s">
        <v>110</v>
      </c>
      <c r="D1" s="49" t="s">
        <v>111</v>
      </c>
      <c r="E1" s="48" t="s">
        <v>112</v>
      </c>
      <c r="F1" s="48" t="s">
        <v>113</v>
      </c>
      <c r="G1" s="48" t="s">
        <v>114</v>
      </c>
      <c r="H1" s="48" t="s">
        <v>115</v>
      </c>
      <c r="I1" s="50"/>
      <c r="J1" s="51" t="s">
        <v>116</v>
      </c>
      <c r="K1" s="52" t="s">
        <v>117</v>
      </c>
      <c r="L1" s="51" t="s">
        <v>118</v>
      </c>
    </row>
    <row r="2" spans="1:12" ht="132" x14ac:dyDescent="0.2">
      <c r="A2" s="80" t="s">
        <v>119</v>
      </c>
      <c r="B2" s="76">
        <v>1</v>
      </c>
      <c r="C2" s="77" t="s">
        <v>120</v>
      </c>
      <c r="D2" s="77" t="s">
        <v>121</v>
      </c>
      <c r="E2" s="76" t="s">
        <v>122</v>
      </c>
      <c r="F2" s="76" t="s">
        <v>123</v>
      </c>
      <c r="G2" s="78" t="s">
        <v>124</v>
      </c>
      <c r="H2" s="79" t="s">
        <v>125</v>
      </c>
      <c r="J2" s="54" t="s">
        <v>126</v>
      </c>
      <c r="K2" s="52" t="s">
        <v>123</v>
      </c>
      <c r="L2" s="52" t="s">
        <v>123</v>
      </c>
    </row>
    <row r="3" spans="1:12" ht="108" x14ac:dyDescent="0.2">
      <c r="A3" s="61" t="s">
        <v>119</v>
      </c>
      <c r="B3" s="62">
        <v>2</v>
      </c>
      <c r="C3" s="63" t="s">
        <v>127</v>
      </c>
      <c r="D3" s="63" t="s">
        <v>121</v>
      </c>
      <c r="E3" s="62" t="s">
        <v>128</v>
      </c>
      <c r="F3" s="62" t="s">
        <v>123</v>
      </c>
      <c r="G3" s="64" t="s">
        <v>124</v>
      </c>
      <c r="H3" s="64" t="s">
        <v>129</v>
      </c>
      <c r="J3" s="54" t="s">
        <v>130</v>
      </c>
      <c r="K3" s="52" t="s">
        <v>131</v>
      </c>
      <c r="L3" s="52" t="s">
        <v>131</v>
      </c>
    </row>
    <row r="4" spans="1:12" ht="84" x14ac:dyDescent="0.2">
      <c r="A4" s="61" t="s">
        <v>119</v>
      </c>
      <c r="B4" s="62">
        <v>3</v>
      </c>
      <c r="C4" s="63" t="s">
        <v>132</v>
      </c>
      <c r="D4" s="63" t="s">
        <v>121</v>
      </c>
      <c r="E4" s="62" t="s">
        <v>122</v>
      </c>
      <c r="F4" s="62" t="s">
        <v>123</v>
      </c>
      <c r="G4" s="64" t="s">
        <v>124</v>
      </c>
      <c r="H4" s="64" t="s">
        <v>133</v>
      </c>
      <c r="J4" s="54" t="s">
        <v>20</v>
      </c>
    </row>
    <row r="5" spans="1:12" ht="84" x14ac:dyDescent="0.2">
      <c r="A5" s="61" t="s">
        <v>134</v>
      </c>
      <c r="B5" s="62">
        <v>4</v>
      </c>
      <c r="C5" s="63" t="s">
        <v>135</v>
      </c>
      <c r="D5" s="63" t="s">
        <v>136</v>
      </c>
      <c r="E5" s="62" t="s">
        <v>128</v>
      </c>
      <c r="F5" s="62" t="s">
        <v>123</v>
      </c>
      <c r="G5" s="64" t="s">
        <v>137</v>
      </c>
      <c r="H5" s="64" t="s">
        <v>138</v>
      </c>
      <c r="J5" s="56"/>
    </row>
    <row r="6" spans="1:12" ht="36" x14ac:dyDescent="0.2">
      <c r="A6" s="62" t="s">
        <v>139</v>
      </c>
      <c r="B6" s="62">
        <v>5</v>
      </c>
      <c r="C6" s="63" t="s">
        <v>140</v>
      </c>
      <c r="D6" s="63" t="s">
        <v>141</v>
      </c>
      <c r="E6" s="62" t="s">
        <v>142</v>
      </c>
      <c r="F6" s="62" t="s">
        <v>131</v>
      </c>
      <c r="G6" s="64" t="s">
        <v>143</v>
      </c>
      <c r="H6" s="64"/>
      <c r="J6" s="56"/>
    </row>
    <row r="7" spans="1:12" ht="36" x14ac:dyDescent="0.2">
      <c r="A7" s="62" t="s">
        <v>144</v>
      </c>
      <c r="B7" s="62">
        <v>6</v>
      </c>
      <c r="C7" s="63" t="s">
        <v>145</v>
      </c>
      <c r="D7" s="63" t="s">
        <v>141</v>
      </c>
      <c r="E7" s="62" t="s">
        <v>142</v>
      </c>
      <c r="F7" s="62" t="s">
        <v>131</v>
      </c>
      <c r="G7" s="64" t="s">
        <v>146</v>
      </c>
      <c r="H7" s="64"/>
      <c r="J7" s="56"/>
    </row>
    <row r="8" spans="1:12" ht="84" x14ac:dyDescent="0.2">
      <c r="A8" s="70" t="s">
        <v>139</v>
      </c>
      <c r="B8" s="62">
        <v>7</v>
      </c>
      <c r="C8" s="69" t="s">
        <v>147</v>
      </c>
      <c r="D8" s="63" t="s">
        <v>141</v>
      </c>
      <c r="E8" s="62" t="s">
        <v>142</v>
      </c>
      <c r="F8" s="62" t="s">
        <v>131</v>
      </c>
      <c r="G8" s="64" t="s">
        <v>148</v>
      </c>
      <c r="H8" s="60"/>
    </row>
    <row r="9" spans="1:12" ht="132" x14ac:dyDescent="0.2">
      <c r="A9" s="75" t="s">
        <v>149</v>
      </c>
      <c r="B9" s="76">
        <v>8</v>
      </c>
      <c r="C9" s="77" t="s">
        <v>150</v>
      </c>
      <c r="D9" s="77" t="s">
        <v>151</v>
      </c>
      <c r="E9" s="76" t="s">
        <v>122</v>
      </c>
      <c r="F9" s="76" t="s">
        <v>123</v>
      </c>
      <c r="G9" s="78" t="s">
        <v>152</v>
      </c>
      <c r="H9" s="79" t="s">
        <v>125</v>
      </c>
    </row>
    <row r="10" spans="1:12" ht="132" x14ac:dyDescent="0.2">
      <c r="A10" s="80" t="s">
        <v>153</v>
      </c>
      <c r="B10" s="76">
        <v>9</v>
      </c>
      <c r="C10" s="77" t="s">
        <v>154</v>
      </c>
      <c r="D10" s="77" t="s">
        <v>155</v>
      </c>
      <c r="E10" s="76" t="s">
        <v>122</v>
      </c>
      <c r="F10" s="76" t="s">
        <v>123</v>
      </c>
      <c r="G10" s="78" t="s">
        <v>137</v>
      </c>
      <c r="H10" s="79" t="s">
        <v>125</v>
      </c>
    </row>
    <row r="11" spans="1:12" ht="36" x14ac:dyDescent="0.2">
      <c r="A11" s="61" t="s">
        <v>153</v>
      </c>
      <c r="B11" s="62">
        <v>10</v>
      </c>
      <c r="C11" s="63" t="s">
        <v>156</v>
      </c>
      <c r="D11" s="63" t="s">
        <v>155</v>
      </c>
      <c r="E11" s="62" t="s">
        <v>157</v>
      </c>
      <c r="F11" s="62" t="s">
        <v>123</v>
      </c>
      <c r="G11" s="64" t="s">
        <v>137</v>
      </c>
      <c r="H11" s="73"/>
    </row>
    <row r="12" spans="1:12" ht="84" x14ac:dyDescent="0.2">
      <c r="A12" s="61" t="s">
        <v>153</v>
      </c>
      <c r="B12" s="62">
        <v>11</v>
      </c>
      <c r="C12" s="63" t="s">
        <v>158</v>
      </c>
      <c r="D12" s="63" t="s">
        <v>155</v>
      </c>
      <c r="E12" s="65" t="s">
        <v>122</v>
      </c>
      <c r="F12" s="62" t="s">
        <v>123</v>
      </c>
      <c r="G12" s="64" t="s">
        <v>137</v>
      </c>
      <c r="H12" s="66" t="s">
        <v>159</v>
      </c>
    </row>
    <row r="13" spans="1:12" ht="108" x14ac:dyDescent="0.2">
      <c r="A13" s="61" t="s">
        <v>153</v>
      </c>
      <c r="B13" s="62">
        <v>12</v>
      </c>
      <c r="C13" s="63" t="s">
        <v>160</v>
      </c>
      <c r="D13" s="63" t="s">
        <v>155</v>
      </c>
      <c r="E13" s="62" t="s">
        <v>128</v>
      </c>
      <c r="F13" s="62" t="s">
        <v>123</v>
      </c>
      <c r="G13" s="64" t="s">
        <v>137</v>
      </c>
      <c r="H13" s="74" t="s">
        <v>161</v>
      </c>
    </row>
    <row r="14" spans="1:12" ht="132" x14ac:dyDescent="0.2">
      <c r="A14" s="61" t="s">
        <v>153</v>
      </c>
      <c r="B14" s="62">
        <v>13</v>
      </c>
      <c r="C14" s="64" t="s">
        <v>162</v>
      </c>
      <c r="D14" s="63" t="s">
        <v>155</v>
      </c>
      <c r="E14" s="62" t="s">
        <v>122</v>
      </c>
      <c r="F14" s="62" t="s">
        <v>123</v>
      </c>
      <c r="G14" s="64" t="s">
        <v>137</v>
      </c>
      <c r="H14" s="66" t="s">
        <v>163</v>
      </c>
    </row>
    <row r="15" spans="1:12" ht="120" x14ac:dyDescent="0.2">
      <c r="A15" s="61" t="s">
        <v>153</v>
      </c>
      <c r="B15" s="62">
        <v>14</v>
      </c>
      <c r="C15" s="63" t="s">
        <v>164</v>
      </c>
      <c r="D15" s="63" t="s">
        <v>155</v>
      </c>
      <c r="E15" s="62" t="s">
        <v>128</v>
      </c>
      <c r="F15" s="62" t="s">
        <v>123</v>
      </c>
      <c r="G15" s="64" t="s">
        <v>137</v>
      </c>
      <c r="H15" s="66" t="s">
        <v>165</v>
      </c>
    </row>
    <row r="16" spans="1:12" ht="132" x14ac:dyDescent="0.2">
      <c r="A16" s="61" t="s">
        <v>153</v>
      </c>
      <c r="B16" s="62">
        <v>15</v>
      </c>
      <c r="C16" s="63" t="s">
        <v>166</v>
      </c>
      <c r="D16" s="63" t="s">
        <v>155</v>
      </c>
      <c r="E16" s="65" t="s">
        <v>122</v>
      </c>
      <c r="F16" s="62" t="s">
        <v>123</v>
      </c>
      <c r="G16" s="64" t="s">
        <v>137</v>
      </c>
      <c r="H16" s="66" t="s">
        <v>167</v>
      </c>
    </row>
    <row r="17" spans="1:8" ht="96" x14ac:dyDescent="0.2">
      <c r="A17" s="61" t="s">
        <v>153</v>
      </c>
      <c r="B17" s="62">
        <v>16</v>
      </c>
      <c r="C17" s="63" t="s">
        <v>168</v>
      </c>
      <c r="D17" s="63" t="s">
        <v>155</v>
      </c>
      <c r="E17" s="65" t="s">
        <v>157</v>
      </c>
      <c r="F17" s="62" t="s">
        <v>123</v>
      </c>
      <c r="G17" s="64" t="s">
        <v>137</v>
      </c>
      <c r="H17" s="66" t="s">
        <v>169</v>
      </c>
    </row>
    <row r="18" spans="1:8" ht="156" x14ac:dyDescent="0.2">
      <c r="A18" s="61" t="s">
        <v>153</v>
      </c>
      <c r="B18" s="62">
        <v>17</v>
      </c>
      <c r="C18" s="63" t="s">
        <v>170</v>
      </c>
      <c r="D18" s="63" t="s">
        <v>155</v>
      </c>
      <c r="E18" s="62" t="s">
        <v>128</v>
      </c>
      <c r="F18" s="62" t="s">
        <v>123</v>
      </c>
      <c r="G18" s="64" t="s">
        <v>137</v>
      </c>
      <c r="H18" s="67" t="s">
        <v>171</v>
      </c>
    </row>
    <row r="19" spans="1:8" ht="24" x14ac:dyDescent="0.2">
      <c r="A19" s="80" t="s">
        <v>172</v>
      </c>
      <c r="B19" s="76">
        <v>18</v>
      </c>
      <c r="C19" s="77" t="s">
        <v>173</v>
      </c>
      <c r="D19" s="77" t="s">
        <v>174</v>
      </c>
      <c r="E19" s="76" t="s">
        <v>122</v>
      </c>
      <c r="F19" s="76" t="s">
        <v>123</v>
      </c>
      <c r="G19" s="78" t="s">
        <v>137</v>
      </c>
      <c r="H19" s="79"/>
    </row>
    <row r="20" spans="1:8" ht="156" x14ac:dyDescent="0.2">
      <c r="A20" s="61" t="s">
        <v>172</v>
      </c>
      <c r="B20" s="62">
        <v>25</v>
      </c>
      <c r="C20" s="63" t="s">
        <v>175</v>
      </c>
      <c r="D20" s="63" t="s">
        <v>174</v>
      </c>
      <c r="E20" s="62" t="s">
        <v>122</v>
      </c>
      <c r="F20" s="62" t="s">
        <v>123</v>
      </c>
      <c r="G20" s="64" t="s">
        <v>176</v>
      </c>
      <c r="H20" s="68" t="s">
        <v>177</v>
      </c>
    </row>
    <row r="21" spans="1:8" ht="252" x14ac:dyDescent="0.2">
      <c r="A21" s="61" t="s">
        <v>172</v>
      </c>
      <c r="B21" s="62">
        <v>25</v>
      </c>
      <c r="C21" s="63" t="s">
        <v>178</v>
      </c>
      <c r="D21" s="63" t="s">
        <v>174</v>
      </c>
      <c r="E21" s="62" t="s">
        <v>142</v>
      </c>
      <c r="F21" s="62" t="s">
        <v>123</v>
      </c>
      <c r="G21" s="64" t="s">
        <v>176</v>
      </c>
      <c r="H21" s="68" t="s">
        <v>179</v>
      </c>
    </row>
    <row r="22" spans="1:8" ht="192" x14ac:dyDescent="0.2">
      <c r="A22" s="61" t="s">
        <v>172</v>
      </c>
      <c r="B22" s="62">
        <v>25</v>
      </c>
      <c r="C22" s="63" t="s">
        <v>180</v>
      </c>
      <c r="D22" s="63" t="s">
        <v>174</v>
      </c>
      <c r="E22" s="62" t="s">
        <v>128</v>
      </c>
      <c r="F22" s="62" t="s">
        <v>123</v>
      </c>
      <c r="G22" s="64" t="s">
        <v>176</v>
      </c>
      <c r="H22" s="68" t="s">
        <v>181</v>
      </c>
    </row>
    <row r="23" spans="1:8" ht="132" x14ac:dyDescent="0.2">
      <c r="A23" s="61" t="s">
        <v>172</v>
      </c>
      <c r="B23" s="62">
        <v>19</v>
      </c>
      <c r="C23" s="63" t="s">
        <v>182</v>
      </c>
      <c r="D23" s="63" t="s">
        <v>174</v>
      </c>
      <c r="E23" s="62" t="s">
        <v>142</v>
      </c>
      <c r="F23" s="62" t="s">
        <v>123</v>
      </c>
      <c r="G23" s="64" t="s">
        <v>137</v>
      </c>
      <c r="H23" s="68" t="s">
        <v>183</v>
      </c>
    </row>
    <row r="24" spans="1:8" ht="168" x14ac:dyDescent="0.2">
      <c r="A24" s="61" t="s">
        <v>172</v>
      </c>
      <c r="B24" s="62">
        <v>20</v>
      </c>
      <c r="C24" s="63" t="s">
        <v>184</v>
      </c>
      <c r="D24" s="63" t="s">
        <v>174</v>
      </c>
      <c r="E24" s="62" t="s">
        <v>157</v>
      </c>
      <c r="F24" s="62" t="s">
        <v>123</v>
      </c>
      <c r="G24" s="64" t="s">
        <v>137</v>
      </c>
      <c r="H24" s="63" t="s">
        <v>185</v>
      </c>
    </row>
    <row r="25" spans="1:8" ht="132" x14ac:dyDescent="0.2">
      <c r="A25" s="61" t="s">
        <v>172</v>
      </c>
      <c r="B25" s="62">
        <v>21</v>
      </c>
      <c r="C25" s="63" t="s">
        <v>186</v>
      </c>
      <c r="D25" s="63" t="s">
        <v>174</v>
      </c>
      <c r="E25" s="62" t="s">
        <v>142</v>
      </c>
      <c r="F25" s="62" t="s">
        <v>123</v>
      </c>
      <c r="G25" s="64" t="s">
        <v>137</v>
      </c>
      <c r="H25" s="63" t="s">
        <v>187</v>
      </c>
    </row>
    <row r="26" spans="1:8" ht="226.5" customHeight="1" x14ac:dyDescent="0.2">
      <c r="A26" s="61" t="s">
        <v>172</v>
      </c>
      <c r="B26" s="62">
        <v>22</v>
      </c>
      <c r="C26" s="63" t="s">
        <v>188</v>
      </c>
      <c r="D26" s="63" t="s">
        <v>174</v>
      </c>
      <c r="E26" s="62" t="s">
        <v>189</v>
      </c>
      <c r="F26" s="62" t="s">
        <v>123</v>
      </c>
      <c r="G26" s="64" t="s">
        <v>137</v>
      </c>
      <c r="H26" s="63" t="s">
        <v>190</v>
      </c>
    </row>
    <row r="27" spans="1:8" ht="240" x14ac:dyDescent="0.2">
      <c r="A27" s="61" t="s">
        <v>172</v>
      </c>
      <c r="B27" s="62">
        <v>23</v>
      </c>
      <c r="C27" s="63" t="s">
        <v>191</v>
      </c>
      <c r="D27" s="63" t="s">
        <v>174</v>
      </c>
      <c r="E27" s="87" t="s">
        <v>189</v>
      </c>
      <c r="F27" s="62" t="s">
        <v>123</v>
      </c>
      <c r="G27" s="64" t="s">
        <v>137</v>
      </c>
      <c r="H27" s="66" t="s">
        <v>192</v>
      </c>
    </row>
    <row r="28" spans="1:8" ht="204" x14ac:dyDescent="0.2">
      <c r="A28" s="61" t="s">
        <v>172</v>
      </c>
      <c r="B28" s="62">
        <v>24</v>
      </c>
      <c r="C28" s="63" t="s">
        <v>193</v>
      </c>
      <c r="D28" s="63" t="s">
        <v>174</v>
      </c>
      <c r="E28" s="62" t="s">
        <v>142</v>
      </c>
      <c r="F28" s="62" t="s">
        <v>123</v>
      </c>
      <c r="G28" s="64" t="s">
        <v>137</v>
      </c>
      <c r="H28" s="66" t="s">
        <v>194</v>
      </c>
    </row>
    <row r="29" spans="1:8" ht="36" x14ac:dyDescent="0.2">
      <c r="A29" s="62" t="s">
        <v>172</v>
      </c>
      <c r="B29" s="62">
        <v>26</v>
      </c>
      <c r="C29" s="63" t="s">
        <v>195</v>
      </c>
      <c r="D29" s="63" t="s">
        <v>174</v>
      </c>
      <c r="E29" s="72"/>
      <c r="F29" s="72"/>
      <c r="G29" s="71"/>
      <c r="H29" s="74"/>
    </row>
    <row r="30" spans="1:8" ht="165" customHeight="1" x14ac:dyDescent="0.2">
      <c r="A30" s="61" t="s">
        <v>172</v>
      </c>
      <c r="B30" s="62">
        <v>27</v>
      </c>
      <c r="C30" s="63" t="s">
        <v>196</v>
      </c>
      <c r="D30" s="63" t="s">
        <v>174</v>
      </c>
      <c r="E30" s="62" t="s">
        <v>157</v>
      </c>
      <c r="F30" s="62" t="s">
        <v>123</v>
      </c>
      <c r="G30" s="64" t="s">
        <v>137</v>
      </c>
      <c r="H30" s="68" t="s">
        <v>197</v>
      </c>
    </row>
    <row r="31" spans="1:8" ht="132" x14ac:dyDescent="0.2">
      <c r="A31" s="80" t="s">
        <v>198</v>
      </c>
      <c r="B31" s="76">
        <v>28</v>
      </c>
      <c r="C31" s="77" t="s">
        <v>199</v>
      </c>
      <c r="D31" s="77" t="s">
        <v>200</v>
      </c>
      <c r="E31" s="76" t="s">
        <v>122</v>
      </c>
      <c r="F31" s="76" t="s">
        <v>123</v>
      </c>
      <c r="G31" s="78" t="s">
        <v>137</v>
      </c>
      <c r="H31" s="79" t="s">
        <v>125</v>
      </c>
    </row>
    <row r="32" spans="1:8" ht="60" x14ac:dyDescent="0.2">
      <c r="A32" s="61" t="s">
        <v>198</v>
      </c>
      <c r="B32" s="62">
        <v>29</v>
      </c>
      <c r="C32" s="63" t="s">
        <v>201</v>
      </c>
      <c r="D32" s="63" t="s">
        <v>200</v>
      </c>
      <c r="E32" s="62" t="s">
        <v>142</v>
      </c>
      <c r="F32" s="62" t="s">
        <v>123</v>
      </c>
      <c r="G32" s="64" t="s">
        <v>137</v>
      </c>
      <c r="H32" s="60" t="s">
        <v>202</v>
      </c>
    </row>
    <row r="33" spans="1:10" ht="84" x14ac:dyDescent="0.2">
      <c r="A33" s="61" t="s">
        <v>198</v>
      </c>
      <c r="B33" s="62">
        <v>30</v>
      </c>
      <c r="C33" s="63" t="s">
        <v>203</v>
      </c>
      <c r="D33" s="63" t="s">
        <v>200</v>
      </c>
      <c r="E33" s="62" t="s">
        <v>128</v>
      </c>
      <c r="F33" s="62" t="s">
        <v>123</v>
      </c>
      <c r="G33" s="64" t="s">
        <v>137</v>
      </c>
      <c r="H33" s="64" t="s">
        <v>204</v>
      </c>
    </row>
    <row r="34" spans="1:10" ht="84" x14ac:dyDescent="0.2">
      <c r="A34" s="61" t="s">
        <v>198</v>
      </c>
      <c r="B34" s="62">
        <v>31</v>
      </c>
      <c r="C34" s="63" t="s">
        <v>205</v>
      </c>
      <c r="D34" s="63" t="s">
        <v>200</v>
      </c>
      <c r="E34" s="62" t="s">
        <v>128</v>
      </c>
      <c r="F34" s="62" t="s">
        <v>123</v>
      </c>
      <c r="G34" s="64" t="s">
        <v>137</v>
      </c>
      <c r="H34" s="64" t="s">
        <v>204</v>
      </c>
    </row>
    <row r="35" spans="1:10" ht="84" x14ac:dyDescent="0.2">
      <c r="A35" s="61" t="s">
        <v>198</v>
      </c>
      <c r="B35" s="62">
        <v>32</v>
      </c>
      <c r="C35" s="63" t="s">
        <v>206</v>
      </c>
      <c r="D35" s="63" t="s">
        <v>200</v>
      </c>
      <c r="E35" s="62" t="s">
        <v>128</v>
      </c>
      <c r="F35" s="62" t="s">
        <v>123</v>
      </c>
      <c r="G35" s="64" t="s">
        <v>137</v>
      </c>
      <c r="H35" s="64" t="s">
        <v>204</v>
      </c>
    </row>
    <row r="36" spans="1:10" ht="60" x14ac:dyDescent="0.25">
      <c r="A36" s="61" t="s">
        <v>198</v>
      </c>
      <c r="B36" s="62">
        <v>33</v>
      </c>
      <c r="C36" s="63" t="s">
        <v>207</v>
      </c>
      <c r="D36" s="63" t="s">
        <v>200</v>
      </c>
      <c r="E36" s="62" t="s">
        <v>128</v>
      </c>
      <c r="F36" s="62" t="s">
        <v>123</v>
      </c>
      <c r="G36" s="64" t="s">
        <v>137</v>
      </c>
      <c r="H36" s="84" t="s">
        <v>208</v>
      </c>
      <c r="J36" s="86"/>
    </row>
    <row r="37" spans="1:10" ht="132" x14ac:dyDescent="0.2">
      <c r="A37" s="61" t="s">
        <v>198</v>
      </c>
      <c r="B37" s="62">
        <v>34</v>
      </c>
      <c r="C37" s="63" t="s">
        <v>209</v>
      </c>
      <c r="D37" s="63" t="s">
        <v>200</v>
      </c>
      <c r="E37" s="62" t="s">
        <v>128</v>
      </c>
      <c r="F37" s="62" t="s">
        <v>123</v>
      </c>
      <c r="G37" s="85" t="s">
        <v>210</v>
      </c>
      <c r="H37" s="71" t="s">
        <v>211</v>
      </c>
    </row>
    <row r="38" spans="1:10" ht="156" x14ac:dyDescent="0.2">
      <c r="A38" s="62" t="s">
        <v>198</v>
      </c>
      <c r="B38" s="62">
        <v>35</v>
      </c>
      <c r="C38" s="63" t="s">
        <v>212</v>
      </c>
      <c r="D38" s="63" t="s">
        <v>200</v>
      </c>
      <c r="E38" s="72" t="s">
        <v>128</v>
      </c>
      <c r="F38" s="72" t="s">
        <v>123</v>
      </c>
      <c r="G38" s="85" t="s">
        <v>213</v>
      </c>
      <c r="H38" s="71" t="s">
        <v>214</v>
      </c>
    </row>
    <row r="39" spans="1:10" ht="36" x14ac:dyDescent="0.2">
      <c r="A39" s="80" t="s">
        <v>215</v>
      </c>
      <c r="B39" s="76">
        <v>36</v>
      </c>
      <c r="C39" s="77" t="s">
        <v>216</v>
      </c>
      <c r="D39" s="77" t="s">
        <v>217</v>
      </c>
      <c r="E39" s="76" t="s">
        <v>122</v>
      </c>
      <c r="F39" s="76" t="s">
        <v>123</v>
      </c>
      <c r="G39" s="78" t="s">
        <v>137</v>
      </c>
      <c r="H39" s="79"/>
    </row>
    <row r="40" spans="1:10" ht="48" x14ac:dyDescent="0.2">
      <c r="A40" s="61" t="s">
        <v>215</v>
      </c>
      <c r="B40" s="62">
        <v>37</v>
      </c>
      <c r="C40" s="63" t="s">
        <v>218</v>
      </c>
      <c r="D40" s="63" t="s">
        <v>217</v>
      </c>
      <c r="E40" s="62" t="s">
        <v>128</v>
      </c>
      <c r="F40" s="62" t="s">
        <v>123</v>
      </c>
      <c r="G40" s="64" t="s">
        <v>137</v>
      </c>
      <c r="H40" s="68" t="s">
        <v>219</v>
      </c>
    </row>
    <row r="41" spans="1:10" ht="48" x14ac:dyDescent="0.2">
      <c r="A41" s="61" t="s">
        <v>215</v>
      </c>
      <c r="B41" s="62">
        <v>38</v>
      </c>
      <c r="C41" s="63" t="s">
        <v>220</v>
      </c>
      <c r="D41" s="63" t="s">
        <v>217</v>
      </c>
      <c r="E41" s="62" t="s">
        <v>128</v>
      </c>
      <c r="F41" s="62" t="s">
        <v>123</v>
      </c>
      <c r="G41" s="64" t="s">
        <v>137</v>
      </c>
      <c r="H41" s="68" t="s">
        <v>219</v>
      </c>
    </row>
    <row r="42" spans="1:10" ht="48" x14ac:dyDescent="0.2">
      <c r="A42" s="61" t="s">
        <v>215</v>
      </c>
      <c r="B42" s="62">
        <v>39</v>
      </c>
      <c r="C42" s="63" t="s">
        <v>221</v>
      </c>
      <c r="D42" s="63" t="s">
        <v>217</v>
      </c>
      <c r="E42" s="62" t="s">
        <v>128</v>
      </c>
      <c r="F42" s="62" t="s">
        <v>123</v>
      </c>
      <c r="G42" s="64" t="s">
        <v>137</v>
      </c>
      <c r="H42" s="68" t="s">
        <v>219</v>
      </c>
    </row>
    <row r="43" spans="1:10" ht="48" x14ac:dyDescent="0.2">
      <c r="A43" s="61" t="s">
        <v>215</v>
      </c>
      <c r="B43" s="62">
        <v>40</v>
      </c>
      <c r="C43" s="63" t="s">
        <v>222</v>
      </c>
      <c r="D43" s="63" t="s">
        <v>217</v>
      </c>
      <c r="E43" s="62" t="s">
        <v>128</v>
      </c>
      <c r="F43" s="62" t="s">
        <v>123</v>
      </c>
      <c r="G43" s="64" t="s">
        <v>137</v>
      </c>
      <c r="H43" s="68" t="s">
        <v>219</v>
      </c>
    </row>
    <row r="44" spans="1:10" ht="48" x14ac:dyDescent="0.2">
      <c r="A44" s="61" t="s">
        <v>215</v>
      </c>
      <c r="B44" s="62">
        <v>41</v>
      </c>
      <c r="C44" s="63" t="s">
        <v>223</v>
      </c>
      <c r="D44" s="63" t="s">
        <v>217</v>
      </c>
      <c r="E44" s="62" t="s">
        <v>128</v>
      </c>
      <c r="F44" s="62" t="s">
        <v>131</v>
      </c>
      <c r="G44" s="64" t="s">
        <v>224</v>
      </c>
      <c r="H44" s="62"/>
    </row>
    <row r="45" spans="1:10" ht="60" x14ac:dyDescent="0.2">
      <c r="A45" s="61" t="s">
        <v>215</v>
      </c>
      <c r="B45" s="62">
        <v>42</v>
      </c>
      <c r="C45" s="63" t="s">
        <v>225</v>
      </c>
      <c r="D45" s="63" t="s">
        <v>217</v>
      </c>
      <c r="E45" s="62" t="s">
        <v>122</v>
      </c>
      <c r="F45" s="62" t="s">
        <v>123</v>
      </c>
      <c r="G45" s="64" t="s">
        <v>137</v>
      </c>
      <c r="H45" s="64" t="s">
        <v>226</v>
      </c>
    </row>
    <row r="46" spans="1:10" ht="48" x14ac:dyDescent="0.2">
      <c r="A46" s="61" t="s">
        <v>215</v>
      </c>
      <c r="B46" s="62">
        <v>43</v>
      </c>
      <c r="C46" s="63" t="s">
        <v>227</v>
      </c>
      <c r="D46" s="63" t="s">
        <v>217</v>
      </c>
      <c r="E46" s="62" t="s">
        <v>128</v>
      </c>
      <c r="F46" s="62" t="s">
        <v>123</v>
      </c>
      <c r="G46" s="64" t="s">
        <v>137</v>
      </c>
      <c r="H46" s="68" t="s">
        <v>219</v>
      </c>
    </row>
    <row r="47" spans="1:10" ht="72" x14ac:dyDescent="0.2">
      <c r="A47" s="61" t="s">
        <v>215</v>
      </c>
      <c r="B47" s="62">
        <v>44</v>
      </c>
      <c r="C47" s="63" t="s">
        <v>228</v>
      </c>
      <c r="D47" s="63" t="s">
        <v>217</v>
      </c>
      <c r="E47" s="62" t="s">
        <v>128</v>
      </c>
      <c r="F47" s="62" t="s">
        <v>123</v>
      </c>
      <c r="G47" s="64" t="s">
        <v>137</v>
      </c>
      <c r="H47" s="64" t="s">
        <v>229</v>
      </c>
    </row>
    <row r="48" spans="1:10" ht="72" x14ac:dyDescent="0.2">
      <c r="A48" s="61" t="s">
        <v>215</v>
      </c>
      <c r="B48" s="62">
        <v>45</v>
      </c>
      <c r="C48" s="63" t="s">
        <v>230</v>
      </c>
      <c r="D48" s="63" t="s">
        <v>217</v>
      </c>
      <c r="E48" s="62" t="s">
        <v>128</v>
      </c>
      <c r="F48" s="62" t="s">
        <v>123</v>
      </c>
      <c r="G48" s="64" t="s">
        <v>137</v>
      </c>
      <c r="H48" s="64" t="s">
        <v>231</v>
      </c>
    </row>
    <row r="49" spans="1:10" ht="36" x14ac:dyDescent="0.2">
      <c r="A49" s="61" t="s">
        <v>215</v>
      </c>
      <c r="B49" s="62">
        <v>46</v>
      </c>
      <c r="C49" s="63" t="s">
        <v>232</v>
      </c>
      <c r="D49" s="63"/>
      <c r="E49" s="62"/>
      <c r="F49" s="62"/>
      <c r="G49" s="64"/>
      <c r="H49" s="64"/>
    </row>
    <row r="50" spans="1:10" ht="36" x14ac:dyDescent="0.2">
      <c r="A50" s="61" t="s">
        <v>215</v>
      </c>
      <c r="B50" s="62">
        <v>47</v>
      </c>
      <c r="C50" s="63" t="s">
        <v>233</v>
      </c>
      <c r="D50" s="63" t="s">
        <v>217</v>
      </c>
      <c r="E50" s="62" t="s">
        <v>128</v>
      </c>
      <c r="F50" s="62" t="s">
        <v>123</v>
      </c>
      <c r="G50" s="64" t="s">
        <v>137</v>
      </c>
      <c r="H50" s="64" t="s">
        <v>234</v>
      </c>
    </row>
    <row r="51" spans="1:10" ht="84" x14ac:dyDescent="0.2">
      <c r="A51" s="61" t="s">
        <v>215</v>
      </c>
      <c r="B51" s="62">
        <v>48</v>
      </c>
      <c r="C51" s="63" t="s">
        <v>235</v>
      </c>
      <c r="D51" s="63" t="s">
        <v>217</v>
      </c>
      <c r="E51" s="62" t="s">
        <v>157</v>
      </c>
      <c r="F51" s="62" t="s">
        <v>123</v>
      </c>
      <c r="G51" s="64" t="s">
        <v>236</v>
      </c>
      <c r="H51" s="64" t="s">
        <v>237</v>
      </c>
    </row>
    <row r="52" spans="1:10" ht="48" x14ac:dyDescent="0.2">
      <c r="A52" s="61" t="s">
        <v>215</v>
      </c>
      <c r="B52" s="62">
        <v>49</v>
      </c>
      <c r="C52" s="63" t="s">
        <v>238</v>
      </c>
      <c r="D52" s="63" t="s">
        <v>217</v>
      </c>
      <c r="E52" s="62" t="s">
        <v>128</v>
      </c>
      <c r="F52" s="62" t="s">
        <v>131</v>
      </c>
      <c r="G52" s="64" t="s">
        <v>224</v>
      </c>
      <c r="H52" s="62"/>
    </row>
    <row r="53" spans="1:10" ht="60" x14ac:dyDescent="0.2">
      <c r="A53" s="62" t="s">
        <v>215</v>
      </c>
      <c r="B53" s="62">
        <v>50</v>
      </c>
      <c r="C53" s="63" t="s">
        <v>239</v>
      </c>
      <c r="D53" s="63" t="s">
        <v>217</v>
      </c>
      <c r="E53" s="83" t="s">
        <v>157</v>
      </c>
      <c r="F53" s="83" t="s">
        <v>131</v>
      </c>
      <c r="G53" s="84" t="s">
        <v>224</v>
      </c>
      <c r="H53" s="62"/>
    </row>
    <row r="54" spans="1:10" ht="132" x14ac:dyDescent="0.2">
      <c r="A54" s="80" t="s">
        <v>240</v>
      </c>
      <c r="B54" s="76">
        <v>51</v>
      </c>
      <c r="C54" s="77" t="s">
        <v>241</v>
      </c>
      <c r="D54" s="77" t="s">
        <v>242</v>
      </c>
      <c r="E54" s="76" t="s">
        <v>122</v>
      </c>
      <c r="F54" s="76" t="s">
        <v>123</v>
      </c>
      <c r="G54" s="78" t="s">
        <v>152</v>
      </c>
      <c r="H54" s="79" t="s">
        <v>125</v>
      </c>
    </row>
    <row r="55" spans="1:10" ht="36" x14ac:dyDescent="0.2">
      <c r="A55" s="61" t="s">
        <v>240</v>
      </c>
      <c r="B55" s="62">
        <v>52</v>
      </c>
      <c r="C55" s="63" t="s">
        <v>243</v>
      </c>
      <c r="D55" s="63" t="s">
        <v>242</v>
      </c>
      <c r="E55" s="62" t="s">
        <v>128</v>
      </c>
      <c r="F55" s="62" t="s">
        <v>131</v>
      </c>
      <c r="G55" s="64" t="s">
        <v>152</v>
      </c>
      <c r="H55" s="60"/>
    </row>
    <row r="56" spans="1:10" ht="84" x14ac:dyDescent="0.2">
      <c r="A56" s="61" t="s">
        <v>240</v>
      </c>
      <c r="B56" s="62">
        <v>53</v>
      </c>
      <c r="C56" s="63" t="s">
        <v>244</v>
      </c>
      <c r="D56" s="63" t="s">
        <v>242</v>
      </c>
      <c r="E56" s="62" t="s">
        <v>128</v>
      </c>
      <c r="F56" s="62" t="s">
        <v>123</v>
      </c>
      <c r="G56" s="64" t="s">
        <v>245</v>
      </c>
      <c r="H56" s="64" t="s">
        <v>138</v>
      </c>
    </row>
    <row r="57" spans="1:10" ht="60" x14ac:dyDescent="0.2">
      <c r="A57" s="61" t="s">
        <v>240</v>
      </c>
      <c r="B57" s="62">
        <v>55</v>
      </c>
      <c r="C57" s="63" t="s">
        <v>246</v>
      </c>
      <c r="D57" s="63" t="s">
        <v>242</v>
      </c>
      <c r="E57" s="65" t="s">
        <v>122</v>
      </c>
      <c r="F57" s="62" t="s">
        <v>123</v>
      </c>
      <c r="G57" s="64" t="s">
        <v>152</v>
      </c>
      <c r="H57" s="64" t="s">
        <v>202</v>
      </c>
      <c r="J57" s="81"/>
    </row>
    <row r="58" spans="1:10" ht="60" x14ac:dyDescent="0.2">
      <c r="A58" s="62" t="s">
        <v>240</v>
      </c>
      <c r="B58" s="62">
        <v>56</v>
      </c>
      <c r="C58" s="63" t="s">
        <v>247</v>
      </c>
      <c r="D58" s="63" t="s">
        <v>242</v>
      </c>
      <c r="E58" s="65" t="s">
        <v>122</v>
      </c>
      <c r="F58" s="62" t="s">
        <v>123</v>
      </c>
      <c r="G58" s="64" t="s">
        <v>152</v>
      </c>
      <c r="H58" s="64" t="s">
        <v>202</v>
      </c>
    </row>
    <row r="59" spans="1:10" ht="84" x14ac:dyDescent="0.2">
      <c r="A59" s="61" t="s">
        <v>240</v>
      </c>
      <c r="B59" s="62">
        <v>57</v>
      </c>
      <c r="C59" s="63" t="s">
        <v>248</v>
      </c>
      <c r="D59" s="63" t="s">
        <v>242</v>
      </c>
      <c r="E59" s="62" t="s">
        <v>122</v>
      </c>
      <c r="F59" s="62" t="s">
        <v>123</v>
      </c>
      <c r="G59" s="64" t="s">
        <v>245</v>
      </c>
      <c r="H59" s="64" t="s">
        <v>204</v>
      </c>
    </row>
    <row r="60" spans="1:10" ht="60" x14ac:dyDescent="0.2">
      <c r="A60" s="61" t="s">
        <v>240</v>
      </c>
      <c r="B60" s="62">
        <v>58</v>
      </c>
      <c r="C60" s="63" t="s">
        <v>249</v>
      </c>
      <c r="D60" s="63"/>
      <c r="E60" s="62"/>
      <c r="F60" s="62"/>
      <c r="G60" s="64"/>
      <c r="H60" s="64"/>
    </row>
    <row r="61" spans="1:10" ht="36" x14ac:dyDescent="0.2">
      <c r="A61" s="61" t="s">
        <v>240</v>
      </c>
      <c r="B61" s="62">
        <v>59</v>
      </c>
      <c r="C61" s="63" t="s">
        <v>250</v>
      </c>
      <c r="D61" s="63"/>
      <c r="E61" s="62"/>
      <c r="F61" s="62"/>
      <c r="G61" s="64"/>
      <c r="H61" s="64"/>
    </row>
    <row r="62" spans="1:10" ht="132" x14ac:dyDescent="0.2">
      <c r="A62" s="80" t="s">
        <v>251</v>
      </c>
      <c r="B62" s="76">
        <v>60</v>
      </c>
      <c r="C62" s="77" t="s">
        <v>252</v>
      </c>
      <c r="D62" s="77" t="s">
        <v>253</v>
      </c>
      <c r="E62" s="76" t="s">
        <v>122</v>
      </c>
      <c r="F62" s="76" t="s">
        <v>123</v>
      </c>
      <c r="G62" s="78" t="s">
        <v>152</v>
      </c>
      <c r="H62" s="79" t="s">
        <v>125</v>
      </c>
    </row>
    <row r="63" spans="1:10" ht="24" x14ac:dyDescent="0.2">
      <c r="A63" s="61" t="s">
        <v>251</v>
      </c>
      <c r="B63" s="62">
        <v>61</v>
      </c>
      <c r="C63" s="63" t="s">
        <v>254</v>
      </c>
      <c r="D63" s="63" t="s">
        <v>253</v>
      </c>
      <c r="E63" s="62" t="s">
        <v>128</v>
      </c>
      <c r="F63" s="62" t="s">
        <v>131</v>
      </c>
      <c r="G63" s="64" t="s">
        <v>245</v>
      </c>
      <c r="H63" s="62"/>
    </row>
    <row r="64" spans="1:10" ht="24" x14ac:dyDescent="0.2">
      <c r="A64" s="61" t="s">
        <v>251</v>
      </c>
      <c r="B64" s="62">
        <v>62</v>
      </c>
      <c r="C64" s="64" t="s">
        <v>255</v>
      </c>
      <c r="D64" s="63" t="s">
        <v>253</v>
      </c>
      <c r="E64" s="62" t="s">
        <v>128</v>
      </c>
      <c r="F64" s="62" t="s">
        <v>131</v>
      </c>
      <c r="G64" s="64" t="s">
        <v>245</v>
      </c>
      <c r="H64" s="62"/>
    </row>
    <row r="65" spans="1:8" ht="120" x14ac:dyDescent="0.2">
      <c r="A65" s="61" t="s">
        <v>251</v>
      </c>
      <c r="B65" s="62">
        <v>63</v>
      </c>
      <c r="C65" s="63" t="s">
        <v>256</v>
      </c>
      <c r="D65" s="63" t="s">
        <v>253</v>
      </c>
      <c r="E65" s="62" t="s">
        <v>122</v>
      </c>
      <c r="F65" s="62" t="s">
        <v>123</v>
      </c>
      <c r="G65" s="64" t="s">
        <v>245</v>
      </c>
      <c r="H65" s="64" t="s">
        <v>257</v>
      </c>
    </row>
    <row r="66" spans="1:8" ht="203.25" customHeight="1" x14ac:dyDescent="0.2">
      <c r="A66" s="61" t="s">
        <v>251</v>
      </c>
      <c r="B66" s="62">
        <v>64</v>
      </c>
      <c r="C66" s="63" t="s">
        <v>258</v>
      </c>
      <c r="D66" s="63" t="s">
        <v>253</v>
      </c>
      <c r="E66" s="62" t="s">
        <v>122</v>
      </c>
      <c r="F66" s="62" t="s">
        <v>123</v>
      </c>
      <c r="G66" s="64" t="s">
        <v>259</v>
      </c>
      <c r="H66" s="64" t="s">
        <v>260</v>
      </c>
    </row>
    <row r="67" spans="1:8" ht="24" x14ac:dyDescent="0.2">
      <c r="A67" s="61" t="s">
        <v>251</v>
      </c>
      <c r="B67" s="62">
        <v>65</v>
      </c>
      <c r="C67" s="63" t="s">
        <v>261</v>
      </c>
      <c r="D67" s="63" t="s">
        <v>253</v>
      </c>
      <c r="E67" s="62" t="s">
        <v>128</v>
      </c>
      <c r="F67" s="62" t="s">
        <v>131</v>
      </c>
      <c r="G67" s="64" t="s">
        <v>245</v>
      </c>
      <c r="H67" s="62"/>
    </row>
    <row r="68" spans="1:8" ht="150" customHeight="1" x14ac:dyDescent="0.2">
      <c r="A68" s="61" t="s">
        <v>251</v>
      </c>
      <c r="B68" s="62">
        <v>66</v>
      </c>
      <c r="C68" s="63" t="s">
        <v>262</v>
      </c>
      <c r="D68" s="63" t="s">
        <v>253</v>
      </c>
      <c r="E68" s="62" t="s">
        <v>122</v>
      </c>
      <c r="F68" s="62" t="s">
        <v>123</v>
      </c>
      <c r="G68" s="64" t="s">
        <v>263</v>
      </c>
      <c r="H68" s="64" t="s">
        <v>264</v>
      </c>
    </row>
    <row r="69" spans="1:8" ht="186" customHeight="1" x14ac:dyDescent="0.2">
      <c r="A69" s="61" t="s">
        <v>251</v>
      </c>
      <c r="B69" s="62">
        <v>67</v>
      </c>
      <c r="C69" s="63" t="s">
        <v>14</v>
      </c>
      <c r="D69" s="63" t="s">
        <v>253</v>
      </c>
      <c r="E69" s="62" t="s">
        <v>122</v>
      </c>
      <c r="F69" s="62" t="s">
        <v>123</v>
      </c>
      <c r="G69" s="64" t="s">
        <v>245</v>
      </c>
      <c r="H69" s="64" t="s">
        <v>265</v>
      </c>
    </row>
    <row r="70" spans="1:8" ht="36" x14ac:dyDescent="0.2">
      <c r="A70" s="62" t="s">
        <v>251</v>
      </c>
      <c r="B70" s="62">
        <v>68</v>
      </c>
      <c r="C70" s="63" t="s">
        <v>266</v>
      </c>
      <c r="D70" s="63" t="s">
        <v>253</v>
      </c>
      <c r="E70" s="82"/>
      <c r="F70" s="82"/>
      <c r="G70" s="82"/>
      <c r="H70" s="82"/>
    </row>
    <row r="71" spans="1:8" ht="36" x14ac:dyDescent="0.2">
      <c r="A71" s="62" t="s">
        <v>139</v>
      </c>
      <c r="B71" s="62">
        <v>69</v>
      </c>
      <c r="C71" s="63" t="s">
        <v>267</v>
      </c>
      <c r="D71" s="63"/>
      <c r="E71" s="82"/>
      <c r="F71" s="82"/>
      <c r="G71" s="82"/>
      <c r="H71" s="82"/>
    </row>
    <row r="72" spans="1:8" ht="24" x14ac:dyDescent="0.2">
      <c r="A72" s="62" t="s">
        <v>153</v>
      </c>
      <c r="B72" s="62">
        <v>70</v>
      </c>
      <c r="C72" s="63" t="s">
        <v>268</v>
      </c>
      <c r="D72" s="63"/>
      <c r="E72" s="82"/>
      <c r="F72" s="82"/>
      <c r="G72" s="82"/>
      <c r="H72" s="82"/>
    </row>
    <row r="73" spans="1:8" ht="24" x14ac:dyDescent="0.2">
      <c r="A73" s="62" t="s">
        <v>139</v>
      </c>
      <c r="B73" s="62">
        <v>71</v>
      </c>
      <c r="C73" s="63" t="s">
        <v>269</v>
      </c>
      <c r="D73" s="63"/>
      <c r="E73" s="82"/>
      <c r="F73" s="82"/>
      <c r="G73" s="82"/>
      <c r="H73" s="82"/>
    </row>
    <row r="74" spans="1:8" ht="72" x14ac:dyDescent="0.2">
      <c r="A74" s="62" t="s">
        <v>240</v>
      </c>
      <c r="B74" s="62">
        <v>72</v>
      </c>
      <c r="C74" s="63" t="s">
        <v>270</v>
      </c>
      <c r="D74" s="63"/>
      <c r="E74" s="82"/>
      <c r="F74" s="82"/>
      <c r="G74" s="82"/>
      <c r="H74" s="82"/>
    </row>
    <row r="75" spans="1:8" x14ac:dyDescent="0.2">
      <c r="A75" s="62"/>
      <c r="B75" s="62">
        <v>73</v>
      </c>
      <c r="C75" s="63"/>
      <c r="D75" s="63"/>
      <c r="E75" s="82"/>
      <c r="F75" s="82"/>
      <c r="G75" s="82"/>
      <c r="H75" s="82"/>
    </row>
    <row r="76" spans="1:8" x14ac:dyDescent="0.2">
      <c r="A76" s="62"/>
      <c r="B76" s="62">
        <v>74</v>
      </c>
      <c r="C76" s="63"/>
      <c r="D76" s="63"/>
      <c r="E76" s="82"/>
      <c r="F76" s="82"/>
      <c r="G76" s="82"/>
      <c r="H76" s="82"/>
    </row>
    <row r="77" spans="1:8" x14ac:dyDescent="0.2">
      <c r="A77" s="62"/>
      <c r="B77" s="62">
        <v>75</v>
      </c>
      <c r="C77" s="63"/>
      <c r="D77" s="63"/>
      <c r="E77" s="82"/>
      <c r="F77" s="82"/>
      <c r="G77" s="82"/>
      <c r="H77" s="82"/>
    </row>
  </sheetData>
  <autoFilter ref="A1:L70" xr:uid="{00000000-0009-0000-0000-000003000000}"/>
  <sortState ref="A2:H70">
    <sortCondition ref="A2:A70"/>
    <sortCondition ref="C2:C70"/>
  </sortState>
  <pageMargins left="0.7" right="0.7" top="0.78740157499999996" bottom="0.78740157499999996" header="0.3" footer="0.3"/>
  <pageSetup paperSize="8" fitToHeight="0" orientation="landscape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18B5EF28BB6FA4AAFE66A8BE9B4A3FA" ma:contentTypeVersion="6" ma:contentTypeDescription="Vytvoří nový dokument" ma:contentTypeScope="" ma:versionID="105383a7d661fe22c34a0887591b918a">
  <xsd:schema xmlns:xsd="http://www.w3.org/2001/XMLSchema" xmlns:xs="http://www.w3.org/2001/XMLSchema" xmlns:p="http://schemas.microsoft.com/office/2006/metadata/properties" xmlns:ns2="0ae73e37-9979-4043-8bcb-e8f0eac355ef" xmlns:ns3="d87dc67d-0739-4cd1-9830-26abc4988147" targetNamespace="http://schemas.microsoft.com/office/2006/metadata/properties" ma:root="true" ma:fieldsID="9a86df8fbb0dacf72319289493aeaa2a" ns2:_="" ns3:_="">
    <xsd:import namespace="0ae73e37-9979-4043-8bcb-e8f0eac355ef"/>
    <xsd:import namespace="d87dc67d-0739-4cd1-9830-26abc498814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e73e37-9979-4043-8bcb-e8f0eac355e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dc67d-0739-4cd1-9830-26abc498814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d87dc67d-0739-4cd1-9830-26abc4988147">
      <UserInfo>
        <DisplayName>Zábrahová Linda</DisplayName>
        <AccountId>12</AccountId>
        <AccountType/>
      </UserInfo>
    </SharedWithUser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92B78B8-210A-41F8-AEFC-00E9C7AEC75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ae73e37-9979-4043-8bcb-e8f0eac355ef"/>
    <ds:schemaRef ds:uri="d87dc67d-0739-4cd1-9830-26abc498814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DB85824-B101-475C-8CA2-80EAE6004926}">
  <ds:schemaRefs>
    <ds:schemaRef ds:uri="http://schemas.microsoft.com/office/2006/metadata/properties"/>
    <ds:schemaRef ds:uri="http://schemas.microsoft.com/office/infopath/2007/PartnerControls"/>
    <ds:schemaRef ds:uri="d87dc67d-0739-4cd1-9830-26abc4988147"/>
  </ds:schemaRefs>
</ds:datastoreItem>
</file>

<file path=customXml/itemProps3.xml><?xml version="1.0" encoding="utf-8"?>
<ds:datastoreItem xmlns:ds="http://schemas.openxmlformats.org/officeDocument/2006/customXml" ds:itemID="{782F144D-4831-41A0-8C3E-D783E71E5CF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Formulář finančního vypořádání </vt:lpstr>
      <vt:lpstr>Avízo - k vrácení dotace</vt:lpstr>
      <vt:lpstr>Kontrola</vt:lpstr>
      <vt:lpstr>Data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Kolařík Karel</dc:creator>
  <cp:keywords/>
  <dc:description/>
  <cp:lastModifiedBy>Sobotka Jaroslav</cp:lastModifiedBy>
  <cp:revision/>
  <dcterms:created xsi:type="dcterms:W3CDTF">2022-05-30T13:23:49Z</dcterms:created>
  <dcterms:modified xsi:type="dcterms:W3CDTF">2024-10-16T13:41:30Z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0x010100118B5EF28BB6FA4AAFE66A8BE9B4A3FA</vt:lpwstr>
  </property>
</Properties>
</file>