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755" yWindow="65476" windowWidth="13425" windowHeight="10755" firstSheet="3" activeTab="5"/>
  </bookViews>
  <sheets>
    <sheet name="úvodní list" sheetId="1" r:id="rId1"/>
    <sheet name="část A zhodnocení" sheetId="2" r:id="rId2"/>
    <sheet name="část B ind_AT_prev" sheetId="3" r:id="rId3"/>
    <sheet name="část C zaměstnanci" sheetId="4" r:id="rId4"/>
    <sheet name="část D náklady" sheetId="5" r:id="rId5"/>
    <sheet name="část E zdroje" sheetId="6" r:id="rId6"/>
    <sheet name="data" sheetId="7" state="hidden" r:id="rId7"/>
  </sheets>
  <externalReferences>
    <externalReference r:id="rId10"/>
    <externalReference r:id="rId11"/>
  </externalReferences>
  <definedNames>
    <definedName name="druhysluzeb" localSheetId="3">'[1]data'!$A$1:$A$33</definedName>
    <definedName name="druhysluzeb" localSheetId="4">'[2]data'!$A$1:$A$33</definedName>
    <definedName name="druhysluzeb" localSheetId="5">'[2]data'!$A$1:$A$33</definedName>
    <definedName name="druhysluzeb">'data'!$A$1:$A$33</definedName>
  </definedNames>
  <calcPr fullCalcOnLoad="1"/>
</workbook>
</file>

<file path=xl/sharedStrings.xml><?xml version="1.0" encoding="utf-8"?>
<sst xmlns="http://schemas.openxmlformats.org/spreadsheetml/2006/main" count="289" uniqueCount="279">
  <si>
    <t>Nákladová položka</t>
  </si>
  <si>
    <t>Celkem</t>
  </si>
  <si>
    <t>funkce:</t>
  </si>
  <si>
    <t>jméno, příjmení, titul:</t>
  </si>
  <si>
    <t>telefon:</t>
  </si>
  <si>
    <t>e-mail:</t>
  </si>
  <si>
    <t>Odborné sociální poradenství</t>
  </si>
  <si>
    <t>Pečovatelská služba</t>
  </si>
  <si>
    <t>Azylové domy</t>
  </si>
  <si>
    <t>Centra denních služeb</t>
  </si>
  <si>
    <t>Denní stacionáře</t>
  </si>
  <si>
    <t>Domovy pro osoby se zdravotním postižením</t>
  </si>
  <si>
    <t>Domovy pro seniory</t>
  </si>
  <si>
    <t>Domovy se zvláštním režimem</t>
  </si>
  <si>
    <t>Domy na půl cesty</t>
  </si>
  <si>
    <t>Chráněné bydlení</t>
  </si>
  <si>
    <t>Intervenční centra</t>
  </si>
  <si>
    <t>Kontaktní centra</t>
  </si>
  <si>
    <t>Krizová pomoc</t>
  </si>
  <si>
    <t>Nízkoprahová denní centra</t>
  </si>
  <si>
    <t>Nízkoprahová zařízení pro děti a mládež</t>
  </si>
  <si>
    <t>Noclehárny</t>
  </si>
  <si>
    <t>Odlehčovací služby</t>
  </si>
  <si>
    <t>Osobní asistence</t>
  </si>
  <si>
    <t>Podpora samostatného bydlení</t>
  </si>
  <si>
    <t>Průvodcovské a předčitatelské služby</t>
  </si>
  <si>
    <t>Raná péče</t>
  </si>
  <si>
    <t>Služby následné péče</t>
  </si>
  <si>
    <t>Sociálně aktivizační služby pro rodiny s dětmi</t>
  </si>
  <si>
    <t>Sociálně aktivizační služby pro seniory a osoby se zdravotním postižením</t>
  </si>
  <si>
    <t>Sociálně terapeutické dílny</t>
  </si>
  <si>
    <t>Sociální rehabilitace</t>
  </si>
  <si>
    <t>Sociální služby poskytované ve zdravotnických zařízeních lůžkové péče</t>
  </si>
  <si>
    <t>Telefonická krizová pomoc</t>
  </si>
  <si>
    <t>Terapeutické komunity</t>
  </si>
  <si>
    <t>Terénní programy</t>
  </si>
  <si>
    <t>Tísňová péče</t>
  </si>
  <si>
    <t>Tlumočnické služby</t>
  </si>
  <si>
    <t>Týdenní stacionáře</t>
  </si>
  <si>
    <t>indikátor</t>
  </si>
  <si>
    <t>Komentář:</t>
  </si>
  <si>
    <t>provozní doba - celkový počet hodin</t>
  </si>
  <si>
    <t>provozní doba - celkový počet dnů</t>
  </si>
  <si>
    <t>1.1</t>
  </si>
  <si>
    <t>1.2</t>
  </si>
  <si>
    <t>1.2.1</t>
  </si>
  <si>
    <t>1.2.2</t>
  </si>
  <si>
    <t>1.2.3</t>
  </si>
  <si>
    <t>Pracovníci celkem</t>
  </si>
  <si>
    <t>Pracovníci v přímé péči celkem</t>
  </si>
  <si>
    <t>Sociální pracovníci</t>
  </si>
  <si>
    <t>Pracovníci v sociálních službách</t>
  </si>
  <si>
    <t>Zdravotničtí pracovníci</t>
  </si>
  <si>
    <t>Pedagogičtí pracovníci</t>
  </si>
  <si>
    <t>Manželští a rodinní poradci</t>
  </si>
  <si>
    <t>Další odborní pracovníci, kteří přímo poskytují sociální služby</t>
  </si>
  <si>
    <t>Ostatní pracovníci celkem</t>
  </si>
  <si>
    <t>Vedoucí pracovníci</t>
  </si>
  <si>
    <t>Administrativní pracovníci</t>
  </si>
  <si>
    <t>celkový počet uživatelů (všechny druhy sociálních služeb kromě telefonické krizové pomoci)</t>
  </si>
  <si>
    <t>celkový počet hovorů (pouze telefonická krizová pomoc)</t>
  </si>
  <si>
    <t>1</t>
  </si>
  <si>
    <t>Přímá obslužná péče</t>
  </si>
  <si>
    <t>Základní výchovná nepedagogická činnost</t>
  </si>
  <si>
    <t>Pečovatelská činnost</t>
  </si>
  <si>
    <t>1.2.4</t>
  </si>
  <si>
    <t>Činnosti pod dohledem sociálního pracovníka</t>
  </si>
  <si>
    <t>1.3</t>
  </si>
  <si>
    <t>1.3.1</t>
  </si>
  <si>
    <t>Lékař</t>
  </si>
  <si>
    <t>1.3.2</t>
  </si>
  <si>
    <t>Nelékařští zdravotničtí pracovníci</t>
  </si>
  <si>
    <t>1.3.2.1</t>
  </si>
  <si>
    <t>Všeobecná sestra</t>
  </si>
  <si>
    <t>1.3.2.2</t>
  </si>
  <si>
    <t>Zdravotnický asistent</t>
  </si>
  <si>
    <t>1.3.2.3</t>
  </si>
  <si>
    <t>Fyzioterapeut</t>
  </si>
  <si>
    <t>1.3.2.4</t>
  </si>
  <si>
    <t>Ergoterapeut</t>
  </si>
  <si>
    <t>1.3.2.5</t>
  </si>
  <si>
    <t>Zdravotně-sociální pracovník</t>
  </si>
  <si>
    <t>1.3.2.6</t>
  </si>
  <si>
    <t>Nutriční terapeut</t>
  </si>
  <si>
    <t>1.3.2.7</t>
  </si>
  <si>
    <t>Adiktolog</t>
  </si>
  <si>
    <t>1.3.2.8</t>
  </si>
  <si>
    <t>Ošetřovatel</t>
  </si>
  <si>
    <t>1.3.2.9</t>
  </si>
  <si>
    <t>Sanitář</t>
  </si>
  <si>
    <t>1.3.2.10</t>
  </si>
  <si>
    <t>Jiný odborný pracovník</t>
  </si>
  <si>
    <t>1.3.2.11</t>
  </si>
  <si>
    <t>Jiný výše neuvedený pracovník</t>
  </si>
  <si>
    <t>1.4</t>
  </si>
  <si>
    <t>1.4.1</t>
  </si>
  <si>
    <t>Učitel</t>
  </si>
  <si>
    <t>1.4.2</t>
  </si>
  <si>
    <t>Vychovatel</t>
  </si>
  <si>
    <t>1.4.3</t>
  </si>
  <si>
    <t>Speciální pedagog</t>
  </si>
  <si>
    <t>1.4.4</t>
  </si>
  <si>
    <t>Psycholog</t>
  </si>
  <si>
    <t>1.4.5</t>
  </si>
  <si>
    <t>Pedagog volného času</t>
  </si>
  <si>
    <t>1.4.6</t>
  </si>
  <si>
    <t>Asistent pedagoga</t>
  </si>
  <si>
    <t>1.4.7</t>
  </si>
  <si>
    <t>Trenér</t>
  </si>
  <si>
    <t>1.4.8</t>
  </si>
  <si>
    <t>Vedoucí pedagogický pracovník</t>
  </si>
  <si>
    <t>1.5</t>
  </si>
  <si>
    <t>1.6</t>
  </si>
  <si>
    <t>2</t>
  </si>
  <si>
    <t>2.1</t>
  </si>
  <si>
    <t>Ostatní pracovníci (obslužný personál)</t>
  </si>
  <si>
    <t>2.1.1</t>
  </si>
  <si>
    <t>Pracovníci - prádelna</t>
  </si>
  <si>
    <t>2.1.2</t>
  </si>
  <si>
    <t>Pracovníci - stravování</t>
  </si>
  <si>
    <t>2.1.3</t>
  </si>
  <si>
    <t>Pracovníci - údržba</t>
  </si>
  <si>
    <t>2.1.4</t>
  </si>
  <si>
    <t>Pracovníci - úklid</t>
  </si>
  <si>
    <t>2.1.5</t>
  </si>
  <si>
    <t>Pracovníci - obslužný personál ostatní</t>
  </si>
  <si>
    <t>2.2</t>
  </si>
  <si>
    <t>2.2.1</t>
  </si>
  <si>
    <t>Vedoucí organizace</t>
  </si>
  <si>
    <t>2.2.2</t>
  </si>
  <si>
    <t>Vedoucí služby</t>
  </si>
  <si>
    <t>2.2.3</t>
  </si>
  <si>
    <t>Ostatní vedoucí pracovníci</t>
  </si>
  <si>
    <t>2.3</t>
  </si>
  <si>
    <t>2.3.1</t>
  </si>
  <si>
    <t>Pracovníci - sekretářské a asistenční pozice</t>
  </si>
  <si>
    <t>2.3.2</t>
  </si>
  <si>
    <t>Účetní</t>
  </si>
  <si>
    <t>2.3.3</t>
  </si>
  <si>
    <t>Ostatní administrativní pracovníci</t>
  </si>
  <si>
    <t>Komentář</t>
  </si>
  <si>
    <t>1.1 Pracovní smlouvy</t>
  </si>
  <si>
    <t>1.2 Dohody o pracovní činnosti</t>
  </si>
  <si>
    <t>1.3 Dohody o provedení práce</t>
  </si>
  <si>
    <t>1.4 Jiné osobní náklady</t>
  </si>
  <si>
    <t>2.1 Dlouhodobý majetek</t>
  </si>
  <si>
    <t>2.1.1 Dlouhodobý nehmotný majetek do 60 tis. Kč</t>
  </si>
  <si>
    <t>2.1.2 Dlouhodobý hmotný majetek do 40 tis. Kč</t>
  </si>
  <si>
    <t>2.2 potraviny</t>
  </si>
  <si>
    <t>2.3 kancelářské potřeby</t>
  </si>
  <si>
    <t>2.4 pohonné hmoty</t>
  </si>
  <si>
    <t>2.5 jiné spotřebované nákupy</t>
  </si>
  <si>
    <t xml:space="preserve">2.6 Služby </t>
  </si>
  <si>
    <t>2.6.1 energie</t>
  </si>
  <si>
    <t>2.6.2 telefony, internet, poštovné, ostatní spoje</t>
  </si>
  <si>
    <t>2.6.3 nájemné</t>
  </si>
  <si>
    <t>2.6.4 právní a ekonomické služby</t>
  </si>
  <si>
    <t>2.6.5 školení a kurzy</t>
  </si>
  <si>
    <t>2.6.6 opravy a udržování</t>
  </si>
  <si>
    <t>2.6.7 cestovní náhrady</t>
  </si>
  <si>
    <t>2.6.8 pracovníci v přímé péči (mimo prac.poměr, DPP, DPČ)</t>
  </si>
  <si>
    <t>2.6.9 ostatní pracovníci (mimo prac.poměr, DPP, DPČ)</t>
  </si>
  <si>
    <t>2.6.10 jiné</t>
  </si>
  <si>
    <t>2.7 odpisy</t>
  </si>
  <si>
    <t>2.8 ostatní náklady</t>
  </si>
  <si>
    <t>1 Osobní náklady</t>
  </si>
  <si>
    <t>2 Provozní náklady</t>
  </si>
  <si>
    <t>Dotace Úřad vlády ČR</t>
  </si>
  <si>
    <t>Úřad práce ČR</t>
  </si>
  <si>
    <t>Fondy zdravotních pojišťoven</t>
  </si>
  <si>
    <t>Nadace, sponzoři</t>
  </si>
  <si>
    <t>Jiné zdroje (uveďte jaké)</t>
  </si>
  <si>
    <t>IČO</t>
  </si>
  <si>
    <t>Název služby</t>
  </si>
  <si>
    <t>Druh sociální služby (dle zákona o sociálních službách)</t>
  </si>
  <si>
    <t>Identifikátor služby</t>
  </si>
  <si>
    <t>Název poskytovatele sociální služby (příjemce)</t>
  </si>
  <si>
    <t>Pracovní pozice</t>
  </si>
  <si>
    <t>Karlovarský kraj - příspěvek zřizovatele (vyplňují pouze příspěvkové organizace zřízené krajem)</t>
  </si>
  <si>
    <t>Ostatní kraje - dotace z rozpočtů krajů (rozepište konkrétní částky od jednotlivých krajů, včetně názvu kraje)</t>
  </si>
  <si>
    <t>Obce - dotace z rozpočtů obcí (rozepište konkrétní částky od jednotlivých obcí, včetně názvu obce)</t>
  </si>
  <si>
    <t>Obce - příspěvky zřizovatele (rozepište konkrétní částky od jednotlivých obcí, včetně názvu obce)</t>
  </si>
  <si>
    <t>Dotace ostatní resorty státní správy (uveďte jaké, včetně konkrétních částek)</t>
  </si>
  <si>
    <t>Místo, datum:</t>
  </si>
  <si>
    <r>
      <t xml:space="preserve">Poskytnutá výše neinvestiční dotace 2 </t>
    </r>
    <r>
      <rPr>
        <sz val="9"/>
        <color indexed="8"/>
        <rFont val="Arial"/>
        <family val="2"/>
      </rPr>
      <t>(nevyplňují příspěvkové organizace kraje)</t>
    </r>
  </si>
  <si>
    <t>Pěstounská péče - dohoda o výkonu</t>
  </si>
  <si>
    <t>Strukturální fondy (vlastní projekty poskytovatele sociálních služeb)</t>
  </si>
  <si>
    <t>Strukturální fondy (projekt Karlovarského kraje)</t>
  </si>
  <si>
    <t>Strukturální fondy (projekt obce)</t>
  </si>
  <si>
    <t>Strukturální fondy (ostatní)</t>
  </si>
  <si>
    <t>Úhrady od uživatelů (za základní činnosti sociální služby)</t>
  </si>
  <si>
    <r>
      <t xml:space="preserve">Zástupce statutárního orgánu, popř. osoba oprávněná zastupovat příjemce
</t>
    </r>
    <r>
      <rPr>
        <sz val="8"/>
        <color indexed="8"/>
        <rFont val="Arial"/>
        <family val="2"/>
      </rPr>
      <t>(jedná-li za příjemce více zástupců statutárního orgánu současně, uvedou se všechny tyto osoby)</t>
    </r>
  </si>
  <si>
    <t>Kontaktní osoba pro zpracování průběžné zprávy</t>
  </si>
  <si>
    <t>Úvazky - pracovní smlouvy</t>
  </si>
  <si>
    <t>Úvazky - dohody o pracovní činnosti</t>
  </si>
  <si>
    <t>Rozsah práce (hod.) - dohody o provedení práce</t>
  </si>
  <si>
    <t>Úvazky - dohody o provedení práce</t>
  </si>
  <si>
    <t>Úvazky - obchodní smlouvy</t>
  </si>
  <si>
    <t>Úvazky celkem</t>
  </si>
  <si>
    <t>Náklady</t>
  </si>
  <si>
    <t>Část D - Náklady služby</t>
  </si>
  <si>
    <t>Část E - Výnosy (zdroje) služby</t>
  </si>
  <si>
    <t>celkový počet uživatel-dnů</t>
  </si>
  <si>
    <t>počet lůžek (pouze noclehárny)</t>
  </si>
  <si>
    <t>Poskytnutá výše neinvestiční dotace 1</t>
  </si>
  <si>
    <t>V jednotlivých listech průběžné zprávy se vyplňují údaje vztahující se ke kapacitě služby poskytované v rámci kategorie A sítě sociálních služeb v Karlovarském kraji.</t>
  </si>
  <si>
    <t>Rozdíl mezi poskytnutou a vyčerpanou výší neinvestiční dotace 1</t>
  </si>
  <si>
    <t>Rozdíl mezi poskytnutou a vyčerpanou výší neinvestiční dotace 2</t>
  </si>
  <si>
    <t>Neinvestiční dotace 2 - dotace z rozpočtu Karlovarského kraje dle ustanovení § 105 zákona o sociálních službách (nevyplňují příspěvkové organizace zřízené krajem)</t>
  </si>
  <si>
    <t>Neinvestiční dotace 1 - dotace z rozpočtu Karlovarského kraje dle ustanovení § 101a zákona o sociálních službách</t>
  </si>
  <si>
    <t>Požadavek na dofinancování:</t>
  </si>
  <si>
    <t>Zdůvodnění potřeby dofinancování:</t>
  </si>
  <si>
    <t>1.1.1 Pracovníci v přímé péči celkem</t>
  </si>
  <si>
    <t>1.1.1.1 Sociální pracovníci</t>
  </si>
  <si>
    <t>1.1.1.2 Pracovníci v sociálních službách</t>
  </si>
  <si>
    <t>1.1.1.3 Zdravotničtí pracovníci</t>
  </si>
  <si>
    <t>1.1.1.4 Pedagogičtí pracovníci</t>
  </si>
  <si>
    <t>1.1.1.5 Manželští a rodinní poradci</t>
  </si>
  <si>
    <t>1.1.1.6 Další odborní pracovníci, kteří přímo poskytují sociální služby</t>
  </si>
  <si>
    <t>1.1.2 Ostatní pracovníci celkem</t>
  </si>
  <si>
    <t>1.1.2.1 Ostatní pracovníci (obslužný personál)</t>
  </si>
  <si>
    <t>1.1.2.2 Vedoucí pracovníci</t>
  </si>
  <si>
    <t>1.1.2.3 Administrativní pracovníci</t>
  </si>
  <si>
    <t>1.2.1 Pracovníci v přímé péči celkem</t>
  </si>
  <si>
    <t>1.2.1.1 Sociální pracovníci</t>
  </si>
  <si>
    <t>1.2.1.2 Pracovníci v sociálních službách</t>
  </si>
  <si>
    <t>1.2.1.3 Zdravotničtí pracovníci</t>
  </si>
  <si>
    <t>1.2.1.4 Pedagogičtí pracovníci</t>
  </si>
  <si>
    <t>1.2.1.5 Manželští a rodinní poradci</t>
  </si>
  <si>
    <t>1.2.1.6 Další odborní pracovníci, kteří přímo poskytují sociální služby</t>
  </si>
  <si>
    <t>1.2.2 Ostatní pracovníci celkem</t>
  </si>
  <si>
    <t>1.2.2.1 Ostatní pracovníci (obslužný personál)</t>
  </si>
  <si>
    <t>1.2.2.2 Vedoucí pracovníci</t>
  </si>
  <si>
    <t>1.2.2.3 Administrativní pracovníci</t>
  </si>
  <si>
    <t>1.3.1 Pracovníci v přímé péči celkem</t>
  </si>
  <si>
    <t>1.3.1.1 Sociální pracovníci</t>
  </si>
  <si>
    <t>1.3.1.2 Pracovníci v sociálních službách</t>
  </si>
  <si>
    <t>1.3.1.3 Zdravotničtí pracovníci</t>
  </si>
  <si>
    <t>1.3.1.4 Pedagogičtí pracovníci</t>
  </si>
  <si>
    <t>1.3.1.5 Manželští a rodinní poradci</t>
  </si>
  <si>
    <t>1.3.1.6 Další odborní pracovníci, kteří přímo poskytují sociální služby</t>
  </si>
  <si>
    <t>1.3.2 Ostatní pracovníci celkem</t>
  </si>
  <si>
    <t>1.3.2.1 Ostatní pracovníci (obslužný personál)</t>
  </si>
  <si>
    <t>1.3.2.2 Vedoucí pracovníci</t>
  </si>
  <si>
    <t>1.3.2.3 Administrativní pracovníci</t>
  </si>
  <si>
    <t>Požadavek na neinvestiční dotaci 1</t>
  </si>
  <si>
    <r>
      <t xml:space="preserve">Požadavek na neinvestiční dotaci 2 </t>
    </r>
    <r>
      <rPr>
        <sz val="9"/>
        <color indexed="8"/>
        <rFont val="Arial"/>
        <family val="2"/>
      </rPr>
      <t>(nevyplňují příspěvkové organizace kraje)</t>
    </r>
  </si>
  <si>
    <r>
      <t xml:space="preserve">Průběžná zpráva o poskytování sociální služby za 1. pololetí 2021 - ambulantní a terénní služby sociální prevence a poradenství
</t>
    </r>
    <r>
      <rPr>
        <sz val="10"/>
        <color indexed="8"/>
        <rFont val="Arial"/>
        <family val="2"/>
      </rPr>
      <t>(vyplňují sociální služby kontaktní centra, krizová pomoc (ambulantní, terénní forma), nízkoprahová denní centra, nízkoprahová zařízení pro děti a mládež, noclehárny, odborné sociální poradenství, raná péče, služby následné péče (ambulantní forma), sociálně aktivizační služby pro rodiny s dětmi, sociálně aktivizační služby pro seniory a osoby se zdravotním postižením, sociálně terapeutické dílny pro cílovou skupinu osoby s duševním onemocněním, sociální rehabilitace (ambulantní, terénní forma), telefonická krizová pomoc, terénní programy, tlumočnické služby)</t>
    </r>
  </si>
  <si>
    <r>
      <t xml:space="preserve">Část A - Zhodnocení poskytování sociální služby za 1. pololetí 2021
</t>
    </r>
    <r>
      <rPr>
        <sz val="10"/>
        <color indexed="8"/>
        <rFont val="Arial"/>
        <family val="2"/>
      </rPr>
      <t xml:space="preserve">(zhodnoťte průběh poskytování služby, výsledky působení služby, popište případné změny, které nastaly v poskytování služby oproti jejímu popisu v žádosti)
</t>
    </r>
    <r>
      <rPr>
        <b/>
        <sz val="10"/>
        <color indexed="8"/>
        <rFont val="Arial"/>
        <family val="2"/>
      </rPr>
      <t>Vyplnění není povinné.</t>
    </r>
  </si>
  <si>
    <r>
      <t>Část B - Průběžné plnění indikátorů - kvantitativních - za 1. pololetí 2021</t>
    </r>
    <r>
      <rPr>
        <sz val="10"/>
        <color indexed="8"/>
        <rFont val="Arial"/>
        <family val="2"/>
      </rPr>
      <t xml:space="preserve">
(vyplní se příslušné tabulky dle druhu sociální služby,  vyplní se údaje za službu poskytovanou v rámci kategorie A sítě sociálních služeb v Karlovarském kraji, tj. max. hodnoty indikátorů dle přílohy č. 1 Pověření k poskytování služeb obecného hospodářského zájmu)</t>
    </r>
  </si>
  <si>
    <r>
      <t xml:space="preserve">Ambulantní a terénní služba sociální prevence a poradenství
</t>
    </r>
    <r>
      <rPr>
        <sz val="10"/>
        <color indexed="8"/>
        <rFont val="Arial"/>
        <family val="2"/>
      </rPr>
      <t>(vyplňují sociální služby kontaktní centra, krizová pomoc (ambulantní, terénní forma), nízkoprahová denní centra, nízkoprahová zařízení pro děti a mládež, noclehárny, odborné sociální poradenství, raná péče, služby následné péče (ambulantní forma), sociálně aktivizační služby pro rodiny s dětmi, sociálně aktivizační služby pro seniory a osoby se zdravotním postižením, sociálně terapeutické dílny pro cílovou skupinu osoby s duševním onemocněním, sociální rehabilitace (ambulantní, terénní forma), telefonická krizová pomoc, terénní programy, tlumočnické služby)</t>
    </r>
  </si>
  <si>
    <t>1. čtvrtletí 2021</t>
  </si>
  <si>
    <t>2. čtvrtletí 2021</t>
  </si>
  <si>
    <t>souhrn za 1. pololetí 2021</t>
  </si>
  <si>
    <t>celkový počet uživatel-hodin (pouze sociálně terapeutické dílny)</t>
  </si>
  <si>
    <t>celkový počet intervencí (všechny druhy sociálních služeb kromě sociálně terapeutických dílen)</t>
  </si>
  <si>
    <t>celkový počet kontaktů (všechny druhy sociálních služeb kromě sociálně terapeutických dílen)</t>
  </si>
  <si>
    <r>
      <t xml:space="preserve">struktura uživatelů služby dle stupně závislosti na pomoci jiné fyzické osoby
</t>
    </r>
    <r>
      <rPr>
        <sz val="10"/>
        <color indexed="8"/>
        <rFont val="Arial"/>
        <family val="2"/>
      </rPr>
      <t>(pouze sociálně terapeutické dílny)</t>
    </r>
  </si>
  <si>
    <t>osoby do 18 let</t>
  </si>
  <si>
    <t>osoby nad 18 let</t>
  </si>
  <si>
    <t>celkem</t>
  </si>
  <si>
    <t>procentní složení uživatelů</t>
  </si>
  <si>
    <t>stupeň 1</t>
  </si>
  <si>
    <t>stupeň 2</t>
  </si>
  <si>
    <t>stupeň 3</t>
  </si>
  <si>
    <t>stupeň 4</t>
  </si>
  <si>
    <t>ostatní</t>
  </si>
  <si>
    <t>Část C - Pracovníci služby - za 1. pololetí 2021</t>
  </si>
  <si>
    <t>Vyčerpaná výše neinvestiční dotace 1 (za 1. pololetí 2021)</t>
  </si>
  <si>
    <t>Vyčerpaná výše neinvestiční dotace 2 (za 1. pololetí 2021)</t>
  </si>
  <si>
    <t>Plánované náklady 2021 v rámci Karlovarského kraje</t>
  </si>
  <si>
    <t>Skutečnost za 1. pololetí 2021 (předpoklad)</t>
  </si>
  <si>
    <t>Očekávaná skutečnost (2. pololetí 2021)</t>
  </si>
  <si>
    <t>Očekávaná skutečnost (rok 2021)</t>
  </si>
  <si>
    <t>Čerpání neinvestiční dotace 1 za 1. pololetí 2021</t>
  </si>
  <si>
    <r>
      <t xml:space="preserve">Čerpání neinvestiční dotace 2 za 1. pololetí 2021
</t>
    </r>
    <r>
      <rPr>
        <sz val="9"/>
        <color indexed="8"/>
        <rFont val="Arial"/>
        <family val="2"/>
      </rPr>
      <t>(nevyplňují příspěvkové organizace kraje)</t>
    </r>
  </si>
  <si>
    <t>Plánované zdroje financování 2021 v rámci Karlovarského kraje</t>
  </si>
  <si>
    <t>Skutečnost za 1. pololetí 2021</t>
  </si>
  <si>
    <t>Rozdíl mezi očekávanou výší nákladů v roce 2021 a očekávanou výší výnosů v roce 2021: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</si>
</sst>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Arial"/>
      <family val="2"/>
    </font>
    <font>
      <sz val="10"/>
      <color indexed="8"/>
      <name val="Calibri"/>
      <family val="2"/>
    </font>
    <font>
      <b/>
      <sz val="12"/>
      <color indexed="8"/>
      <name val="Arial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43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10" xfId="0" applyFont="1" applyFill="1" applyBorder="1" applyAlignment="1" applyProtection="1">
      <alignment/>
      <protection locked="0"/>
    </xf>
    <xf numFmtId="2" fontId="43" fillId="0" borderId="10" xfId="0" applyNumberFormat="1" applyFont="1" applyBorder="1" applyAlignment="1" applyProtection="1">
      <alignment/>
      <protection locked="0"/>
    </xf>
    <xf numFmtId="2" fontId="44" fillId="33" borderId="10" xfId="0" applyNumberFormat="1" applyFont="1" applyFill="1" applyBorder="1" applyAlignment="1" applyProtection="1">
      <alignment/>
      <protection/>
    </xf>
    <xf numFmtId="2" fontId="43" fillId="33" borderId="10" xfId="0" applyNumberFormat="1" applyFont="1" applyFill="1" applyBorder="1" applyAlignment="1" applyProtection="1">
      <alignment/>
      <protection/>
    </xf>
    <xf numFmtId="4" fontId="43" fillId="0" borderId="10" xfId="0" applyNumberFormat="1" applyFont="1" applyBorder="1" applyAlignment="1" applyProtection="1">
      <alignment horizontal="right"/>
      <protection locked="0"/>
    </xf>
    <xf numFmtId="4" fontId="44" fillId="33" borderId="10" xfId="0" applyNumberFormat="1" applyFont="1" applyFill="1" applyBorder="1" applyAlignment="1" applyProtection="1">
      <alignment horizontal="right"/>
      <protection/>
    </xf>
    <xf numFmtId="4" fontId="43" fillId="33" borderId="10" xfId="0" applyNumberFormat="1" applyFont="1" applyFill="1" applyBorder="1" applyAlignment="1" applyProtection="1">
      <alignment horizontal="right"/>
      <protection/>
    </xf>
    <xf numFmtId="0" fontId="0" fillId="0" borderId="11" xfId="0" applyFill="1" applyBorder="1" applyAlignment="1" applyProtection="1">
      <alignment vertical="center"/>
      <protection/>
    </xf>
    <xf numFmtId="0" fontId="0" fillId="0" borderId="11" xfId="0" applyFill="1" applyBorder="1" applyAlignment="1" applyProtection="1">
      <alignment vertical="center" wrapText="1"/>
      <protection/>
    </xf>
    <xf numFmtId="0" fontId="43" fillId="0" borderId="11" xfId="0" applyFont="1" applyFill="1" applyBorder="1" applyAlignment="1" applyProtection="1">
      <alignment vertical="center"/>
      <protection/>
    </xf>
    <xf numFmtId="0" fontId="43" fillId="0" borderId="11" xfId="0" applyFont="1" applyFill="1" applyBorder="1" applyAlignment="1" applyProtection="1">
      <alignment vertical="center" wrapText="1"/>
      <protection/>
    </xf>
    <xf numFmtId="0" fontId="44" fillId="0" borderId="10" xfId="0" applyFont="1" applyBorder="1" applyAlignment="1" applyProtection="1">
      <alignment wrapText="1"/>
      <protection locked="0"/>
    </xf>
    <xf numFmtId="49" fontId="44" fillId="33" borderId="10" xfId="0" applyNumberFormat="1" applyFont="1" applyFill="1" applyBorder="1" applyAlignment="1" applyProtection="1">
      <alignment horizontal="center" wrapText="1"/>
      <protection/>
    </xf>
    <xf numFmtId="0" fontId="45" fillId="0" borderId="0" xfId="0" applyFont="1" applyAlignment="1" applyProtection="1">
      <alignment/>
      <protection/>
    </xf>
    <xf numFmtId="0" fontId="43" fillId="33" borderId="10" xfId="0" applyFont="1" applyFill="1" applyBorder="1" applyAlignment="1" applyProtection="1">
      <alignment/>
      <protection/>
    </xf>
    <xf numFmtId="0" fontId="43" fillId="0" borderId="10" xfId="0" applyFont="1" applyBorder="1" applyAlignment="1" applyProtection="1">
      <alignment/>
      <protection locked="0"/>
    </xf>
    <xf numFmtId="0" fontId="44" fillId="33" borderId="10" xfId="0" applyFont="1" applyFill="1" applyBorder="1" applyAlignment="1" applyProtection="1">
      <alignment horizontal="center" wrapText="1"/>
      <protection/>
    </xf>
    <xf numFmtId="49" fontId="44" fillId="33" borderId="10" xfId="0" applyNumberFormat="1" applyFont="1" applyFill="1" applyBorder="1" applyAlignment="1" applyProtection="1">
      <alignment/>
      <protection/>
    </xf>
    <xf numFmtId="49" fontId="43" fillId="33" borderId="10" xfId="0" applyNumberFormat="1" applyFont="1" applyFill="1" applyBorder="1" applyAlignment="1" applyProtection="1">
      <alignment/>
      <protection/>
    </xf>
    <xf numFmtId="4" fontId="28" fillId="0" borderId="0" xfId="0" applyNumberFormat="1" applyFont="1" applyFill="1" applyBorder="1" applyAlignment="1" applyProtection="1">
      <alignment/>
      <protection/>
    </xf>
    <xf numFmtId="4" fontId="0" fillId="0" borderId="0" xfId="0" applyNumberFormat="1" applyFill="1" applyBorder="1" applyAlignment="1" applyProtection="1">
      <alignment/>
      <protection/>
    </xf>
    <xf numFmtId="2" fontId="43" fillId="0" borderId="10" xfId="0" applyNumberFormat="1" applyFont="1" applyFill="1" applyBorder="1" applyAlignment="1" applyProtection="1">
      <alignment/>
      <protection locked="0"/>
    </xf>
    <xf numFmtId="0" fontId="46" fillId="0" borderId="0" xfId="0" applyFont="1" applyAlignment="1" applyProtection="1">
      <alignment wrapText="1"/>
      <protection/>
    </xf>
    <xf numFmtId="0" fontId="45" fillId="0" borderId="0" xfId="0" applyFont="1" applyBorder="1" applyAlignment="1" applyProtection="1">
      <alignment wrapText="1"/>
      <protection/>
    </xf>
    <xf numFmtId="0" fontId="44" fillId="33" borderId="10" xfId="0" applyFont="1" applyFill="1" applyBorder="1" applyAlignment="1" applyProtection="1">
      <alignment wrapText="1"/>
      <protection/>
    </xf>
    <xf numFmtId="0" fontId="43" fillId="0" borderId="10" xfId="0" applyFont="1" applyBorder="1" applyAlignment="1" applyProtection="1">
      <alignment wrapText="1"/>
      <protection locked="0"/>
    </xf>
    <xf numFmtId="0" fontId="46" fillId="0" borderId="0" xfId="0" applyFont="1" applyFill="1" applyBorder="1" applyAlignment="1" applyProtection="1">
      <alignment wrapText="1"/>
      <protection/>
    </xf>
    <xf numFmtId="0" fontId="0" fillId="0" borderId="0" xfId="0" applyFill="1" applyBorder="1" applyAlignment="1" applyProtection="1">
      <alignment wrapText="1"/>
      <protection/>
    </xf>
    <xf numFmtId="4" fontId="43" fillId="33" borderId="10" xfId="0" applyNumberFormat="1" applyFont="1" applyFill="1" applyBorder="1" applyAlignment="1" applyProtection="1">
      <alignment/>
      <protection/>
    </xf>
    <xf numFmtId="0" fontId="43" fillId="0" borderId="10" xfId="0" applyFont="1" applyBorder="1" applyAlignment="1" applyProtection="1">
      <alignment wrapText="1"/>
      <protection locked="0"/>
    </xf>
    <xf numFmtId="0" fontId="46" fillId="0" borderId="0" xfId="0" applyFont="1" applyAlignment="1" applyProtection="1">
      <alignment/>
      <protection/>
    </xf>
    <xf numFmtId="0" fontId="28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4" fontId="43" fillId="33" borderId="12" xfId="0" applyNumberFormat="1" applyFont="1" applyFill="1" applyBorder="1" applyAlignment="1" applyProtection="1">
      <alignment horizontal="right"/>
      <protection/>
    </xf>
    <xf numFmtId="4" fontId="43" fillId="0" borderId="12" xfId="0" applyNumberFormat="1" applyFont="1" applyBorder="1" applyAlignment="1" applyProtection="1">
      <alignment horizontal="right"/>
      <protection locked="0"/>
    </xf>
    <xf numFmtId="4" fontId="43" fillId="0" borderId="10" xfId="0" applyNumberFormat="1" applyFont="1" applyFill="1" applyBorder="1" applyAlignment="1" applyProtection="1">
      <alignment/>
      <protection locked="0"/>
    </xf>
    <xf numFmtId="4" fontId="43" fillId="0" borderId="13" xfId="0" applyNumberFormat="1" applyFont="1" applyFill="1" applyBorder="1" applyAlignment="1" applyProtection="1">
      <alignment horizontal="right"/>
      <protection locked="0"/>
    </xf>
    <xf numFmtId="4" fontId="43" fillId="0" borderId="13" xfId="0" applyNumberFormat="1" applyFont="1" applyFill="1" applyBorder="1" applyAlignment="1" applyProtection="1">
      <alignment horizontal="right"/>
      <protection/>
    </xf>
    <xf numFmtId="49" fontId="44" fillId="0" borderId="13" xfId="0" applyNumberFormat="1" applyFont="1" applyFill="1" applyBorder="1" applyAlignment="1" applyProtection="1">
      <alignment horizontal="center" wrapText="1"/>
      <protection/>
    </xf>
    <xf numFmtId="49" fontId="44" fillId="0" borderId="0" xfId="0" applyNumberFormat="1" applyFont="1" applyFill="1" applyBorder="1" applyAlignment="1" applyProtection="1">
      <alignment horizontal="center" wrapText="1"/>
      <protection/>
    </xf>
    <xf numFmtId="0" fontId="43" fillId="0" borderId="0" xfId="0" applyFont="1" applyFill="1" applyBorder="1" applyAlignment="1" applyProtection="1">
      <alignment/>
      <protection/>
    </xf>
    <xf numFmtId="0" fontId="43" fillId="0" borderId="13" xfId="0" applyFont="1" applyFill="1" applyBorder="1" applyAlignment="1" applyProtection="1">
      <alignment/>
      <protection/>
    </xf>
    <xf numFmtId="0" fontId="0" fillId="0" borderId="13" xfId="0" applyBorder="1" applyAlignment="1" applyProtection="1">
      <alignment wrapText="1"/>
      <protection/>
    </xf>
    <xf numFmtId="0" fontId="0" fillId="0" borderId="0" xfId="0" applyBorder="1" applyAlignment="1" applyProtection="1">
      <alignment wrapText="1"/>
      <protection/>
    </xf>
    <xf numFmtId="0" fontId="44" fillId="33" borderId="10" xfId="0" applyFont="1" applyFill="1" applyBorder="1" applyAlignment="1" applyProtection="1">
      <alignment/>
      <protection/>
    </xf>
    <xf numFmtId="10" fontId="43" fillId="33" borderId="10" xfId="0" applyNumberFormat="1" applyFont="1" applyFill="1" applyBorder="1" applyAlignment="1" applyProtection="1">
      <alignment/>
      <protection/>
    </xf>
    <xf numFmtId="0" fontId="47" fillId="0" borderId="0" xfId="0" applyFont="1" applyAlignment="1" applyProtection="1">
      <alignment horizontal="center" wrapText="1"/>
      <protection/>
    </xf>
    <xf numFmtId="0" fontId="43" fillId="33" borderId="12" xfId="0" applyFont="1" applyFill="1" applyBorder="1" applyAlignment="1" applyProtection="1">
      <alignment vertical="center" wrapText="1"/>
      <protection/>
    </xf>
    <xf numFmtId="0" fontId="43" fillId="33" borderId="11" xfId="0" applyFont="1" applyFill="1" applyBorder="1" applyAlignment="1" applyProtection="1">
      <alignment vertical="center" wrapText="1"/>
      <protection/>
    </xf>
    <xf numFmtId="0" fontId="43" fillId="33" borderId="14" xfId="0" applyFont="1" applyFill="1" applyBorder="1" applyAlignment="1" applyProtection="1">
      <alignment vertical="center" wrapText="1"/>
      <protection/>
    </xf>
    <xf numFmtId="0" fontId="43" fillId="33" borderId="10" xfId="0" applyFont="1" applyFill="1" applyBorder="1" applyAlignment="1" applyProtection="1">
      <alignment vertical="center" wrapText="1"/>
      <protection/>
    </xf>
    <xf numFmtId="0" fontId="0" fillId="33" borderId="10" xfId="0" applyFill="1" applyBorder="1" applyAlignment="1" applyProtection="1">
      <alignment vertical="center"/>
      <protection/>
    </xf>
    <xf numFmtId="0" fontId="43" fillId="0" borderId="10" xfId="0" applyFont="1" applyBorder="1" applyAlignment="1" applyProtection="1">
      <alignment vertical="center" wrapText="1"/>
      <protection locked="0"/>
    </xf>
    <xf numFmtId="0" fontId="43" fillId="33" borderId="15" xfId="0" applyFont="1" applyFill="1" applyBorder="1" applyAlignment="1" applyProtection="1">
      <alignment vertical="center" wrapText="1"/>
      <protection/>
    </xf>
    <xf numFmtId="0" fontId="43" fillId="33" borderId="16" xfId="0" applyFont="1" applyFill="1" applyBorder="1" applyAlignment="1" applyProtection="1">
      <alignment vertical="center" wrapText="1"/>
      <protection/>
    </xf>
    <xf numFmtId="0" fontId="43" fillId="33" borderId="17" xfId="0" applyFont="1" applyFill="1" applyBorder="1" applyAlignment="1" applyProtection="1">
      <alignment vertical="center" wrapText="1"/>
      <protection/>
    </xf>
    <xf numFmtId="0" fontId="43" fillId="33" borderId="13" xfId="0" applyFont="1" applyFill="1" applyBorder="1" applyAlignment="1" applyProtection="1">
      <alignment vertical="center" wrapText="1"/>
      <protection/>
    </xf>
    <xf numFmtId="0" fontId="43" fillId="33" borderId="0" xfId="0" applyFont="1" applyFill="1" applyAlignment="1" applyProtection="1">
      <alignment vertical="center" wrapText="1"/>
      <protection/>
    </xf>
    <xf numFmtId="0" fontId="43" fillId="33" borderId="18" xfId="0" applyFont="1" applyFill="1" applyBorder="1" applyAlignment="1" applyProtection="1">
      <alignment vertical="center" wrapText="1"/>
      <protection/>
    </xf>
    <xf numFmtId="0" fontId="43" fillId="33" borderId="19" xfId="0" applyFont="1" applyFill="1" applyBorder="1" applyAlignment="1" applyProtection="1">
      <alignment vertical="center" wrapText="1"/>
      <protection/>
    </xf>
    <xf numFmtId="0" fontId="43" fillId="33" borderId="20" xfId="0" applyFont="1" applyFill="1" applyBorder="1" applyAlignment="1" applyProtection="1">
      <alignment vertical="center" wrapText="1"/>
      <protection/>
    </xf>
    <xf numFmtId="0" fontId="43" fillId="33" borderId="21" xfId="0" applyFont="1" applyFill="1" applyBorder="1" applyAlignment="1" applyProtection="1">
      <alignment vertical="center" wrapText="1"/>
      <protection/>
    </xf>
    <xf numFmtId="0" fontId="43" fillId="0" borderId="12" xfId="0" applyFont="1" applyFill="1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left" vertical="center" wrapText="1"/>
      <protection locked="0"/>
    </xf>
    <xf numFmtId="0" fontId="0" fillId="0" borderId="14" xfId="0" applyBorder="1" applyAlignment="1" applyProtection="1">
      <alignment horizontal="left" vertical="center" wrapText="1"/>
      <protection locked="0"/>
    </xf>
    <xf numFmtId="0" fontId="43" fillId="0" borderId="10" xfId="0" applyFont="1" applyFill="1" applyBorder="1" applyAlignment="1" applyProtection="1">
      <alignment vertical="center" wrapText="1"/>
      <protection locked="0"/>
    </xf>
    <xf numFmtId="0" fontId="0" fillId="0" borderId="10" xfId="0" applyBorder="1" applyAlignment="1" applyProtection="1">
      <alignment vertical="center" wrapText="1"/>
      <protection locked="0"/>
    </xf>
    <xf numFmtId="0" fontId="43" fillId="33" borderId="12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43" fillId="0" borderId="12" xfId="0" applyFont="1" applyFill="1" applyBorder="1" applyAlignment="1" applyProtection="1">
      <alignment vertical="center" wrapText="1"/>
      <protection locked="0"/>
    </xf>
    <xf numFmtId="0" fontId="0" fillId="0" borderId="11" xfId="0" applyBorder="1" applyAlignment="1" applyProtection="1">
      <alignment vertical="center" wrapText="1"/>
      <protection locked="0"/>
    </xf>
    <xf numFmtId="0" fontId="0" fillId="0" borderId="14" xfId="0" applyBorder="1" applyAlignment="1" applyProtection="1">
      <alignment vertical="center" wrapText="1"/>
      <protection locked="0"/>
    </xf>
    <xf numFmtId="0" fontId="43" fillId="0" borderId="11" xfId="0" applyFont="1" applyFill="1" applyBorder="1" applyAlignment="1" applyProtection="1">
      <alignment vertical="center" wrapText="1"/>
      <protection locked="0"/>
    </xf>
    <xf numFmtId="0" fontId="43" fillId="0" borderId="14" xfId="0" applyFont="1" applyFill="1" applyBorder="1" applyAlignment="1" applyProtection="1">
      <alignment vertical="center" wrapText="1"/>
      <protection locked="0"/>
    </xf>
    <xf numFmtId="0" fontId="43" fillId="33" borderId="11" xfId="0" applyFont="1" applyFill="1" applyBorder="1" applyAlignment="1" applyProtection="1">
      <alignment vertical="center"/>
      <protection/>
    </xf>
    <xf numFmtId="0" fontId="43" fillId="33" borderId="14" xfId="0" applyFont="1" applyFill="1" applyBorder="1" applyAlignment="1" applyProtection="1">
      <alignment vertical="center"/>
      <protection/>
    </xf>
    <xf numFmtId="0" fontId="44" fillId="0" borderId="10" xfId="0" applyFont="1" applyBorder="1" applyAlignment="1" applyProtection="1">
      <alignment wrapText="1"/>
      <protection/>
    </xf>
    <xf numFmtId="0" fontId="43" fillId="33" borderId="10" xfId="0" applyFont="1" applyFill="1" applyBorder="1" applyAlignment="1" applyProtection="1">
      <alignment/>
      <protection/>
    </xf>
    <xf numFmtId="0" fontId="48" fillId="33" borderId="10" xfId="0" applyFont="1" applyFill="1" applyBorder="1" applyAlignment="1" applyProtection="1">
      <alignment/>
      <protection/>
    </xf>
    <xf numFmtId="0" fontId="0" fillId="33" borderId="10" xfId="0" applyFill="1" applyBorder="1" applyAlignment="1" applyProtection="1">
      <alignment vertical="center" wrapText="1"/>
      <protection/>
    </xf>
    <xf numFmtId="0" fontId="43" fillId="0" borderId="10" xfId="0" applyFont="1" applyBorder="1" applyAlignment="1" applyProtection="1">
      <alignment wrapText="1"/>
      <protection locked="0"/>
    </xf>
    <xf numFmtId="0" fontId="48" fillId="0" borderId="10" xfId="0" applyFont="1" applyBorder="1" applyAlignment="1" applyProtection="1">
      <alignment wrapText="1"/>
      <protection locked="0"/>
    </xf>
    <xf numFmtId="0" fontId="0" fillId="0" borderId="11" xfId="0" applyBorder="1" applyAlignment="1" applyProtection="1">
      <alignment vertical="center" wrapText="1"/>
      <protection/>
    </xf>
    <xf numFmtId="0" fontId="0" fillId="0" borderId="14" xfId="0" applyBorder="1" applyAlignment="1" applyProtection="1">
      <alignment vertical="center" wrapText="1"/>
      <protection/>
    </xf>
    <xf numFmtId="0" fontId="46" fillId="0" borderId="0" xfId="0" applyFont="1" applyAlignment="1" applyProtection="1">
      <alignment wrapText="1"/>
      <protection/>
    </xf>
    <xf numFmtId="0" fontId="45" fillId="0" borderId="10" xfId="0" applyFont="1" applyBorder="1" applyAlignment="1" applyProtection="1">
      <alignment wrapText="1"/>
      <protection locked="0"/>
    </xf>
    <xf numFmtId="0" fontId="43" fillId="0" borderId="12" xfId="0" applyFont="1" applyBorder="1" applyAlignment="1" applyProtection="1">
      <alignment wrapText="1"/>
      <protection locked="0"/>
    </xf>
    <xf numFmtId="0" fontId="48" fillId="0" borderId="11" xfId="0" applyFont="1" applyBorder="1" applyAlignment="1" applyProtection="1">
      <alignment wrapText="1"/>
      <protection locked="0"/>
    </xf>
    <xf numFmtId="0" fontId="48" fillId="0" borderId="14" xfId="0" applyFont="1" applyBorder="1" applyAlignment="1" applyProtection="1">
      <alignment wrapText="1"/>
      <protection locked="0"/>
    </xf>
    <xf numFmtId="0" fontId="43" fillId="33" borderId="12" xfId="0" applyFont="1" applyFill="1" applyBorder="1" applyAlignment="1" applyProtection="1">
      <alignment/>
      <protection/>
    </xf>
    <xf numFmtId="0" fontId="48" fillId="33" borderId="11" xfId="0" applyFont="1" applyFill="1" applyBorder="1" applyAlignment="1" applyProtection="1">
      <alignment/>
      <protection/>
    </xf>
    <xf numFmtId="0" fontId="48" fillId="33" borderId="14" xfId="0" applyFont="1" applyFill="1" applyBorder="1" applyAlignment="1" applyProtection="1">
      <alignment/>
      <protection/>
    </xf>
    <xf numFmtId="0" fontId="44" fillId="33" borderId="12" xfId="0" applyFont="1" applyFill="1" applyBorder="1" applyAlignment="1" applyProtection="1">
      <alignment/>
      <protection/>
    </xf>
    <xf numFmtId="0" fontId="49" fillId="33" borderId="11" xfId="0" applyFont="1" applyFill="1" applyBorder="1" applyAlignment="1" applyProtection="1">
      <alignment/>
      <protection/>
    </xf>
    <xf numFmtId="0" fontId="49" fillId="33" borderId="14" xfId="0" applyFont="1" applyFill="1" applyBorder="1" applyAlignment="1" applyProtection="1">
      <alignment/>
      <protection/>
    </xf>
    <xf numFmtId="0" fontId="43" fillId="33" borderId="10" xfId="0" applyFont="1" applyFill="1" applyBorder="1" applyAlignment="1" applyProtection="1">
      <alignment wrapText="1"/>
      <protection/>
    </xf>
    <xf numFmtId="0" fontId="43" fillId="33" borderId="12" xfId="0" applyFont="1" applyFill="1" applyBorder="1" applyAlignment="1" applyProtection="1">
      <alignment wrapText="1"/>
      <protection/>
    </xf>
    <xf numFmtId="0" fontId="0" fillId="0" borderId="11" xfId="0" applyBorder="1" applyAlignment="1">
      <alignment wrapText="1"/>
    </xf>
    <xf numFmtId="0" fontId="0" fillId="0" borderId="14" xfId="0" applyBorder="1" applyAlignment="1">
      <alignment wrapText="1"/>
    </xf>
    <xf numFmtId="0" fontId="44" fillId="33" borderId="12" xfId="0" applyFont="1" applyFill="1" applyBorder="1" applyAlignment="1" applyProtection="1">
      <alignment wrapText="1"/>
      <protection/>
    </xf>
    <xf numFmtId="0" fontId="49" fillId="33" borderId="11" xfId="0" applyFont="1" applyFill="1" applyBorder="1" applyAlignment="1" applyProtection="1">
      <alignment wrapText="1"/>
      <protection/>
    </xf>
    <xf numFmtId="0" fontId="49" fillId="33" borderId="14" xfId="0" applyFont="1" applyFill="1" applyBorder="1" applyAlignment="1" applyProtection="1">
      <alignment wrapText="1"/>
      <protection/>
    </xf>
    <xf numFmtId="0" fontId="3" fillId="0" borderId="0" xfId="0" applyFont="1" applyFill="1" applyAlignment="1" applyProtection="1">
      <alignment wrapText="1"/>
      <protection/>
    </xf>
    <xf numFmtId="0" fontId="0" fillId="0" borderId="0" xfId="0" applyFill="1" applyAlignment="1" applyProtection="1">
      <alignment wrapText="1"/>
      <protection/>
    </xf>
    <xf numFmtId="0" fontId="45" fillId="0" borderId="0" xfId="0" applyFont="1" applyAlignment="1" applyProtection="1">
      <alignment/>
      <protection/>
    </xf>
    <xf numFmtId="0" fontId="44" fillId="33" borderId="10" xfId="0" applyFont="1" applyFill="1" applyBorder="1" applyAlignment="1" applyProtection="1">
      <alignment wrapText="1"/>
      <protection/>
    </xf>
    <xf numFmtId="0" fontId="43" fillId="0" borderId="10" xfId="0" applyFont="1" applyBorder="1" applyAlignment="1" applyProtection="1">
      <alignment wrapText="1"/>
      <protection/>
    </xf>
    <xf numFmtId="0" fontId="46" fillId="0" borderId="0" xfId="0" applyFont="1" applyFill="1" applyAlignment="1" applyProtection="1">
      <alignment/>
      <protection/>
    </xf>
    <xf numFmtId="0" fontId="28" fillId="0" borderId="0" xfId="0" applyFont="1" applyFill="1" applyAlignment="1" applyProtection="1">
      <alignment/>
      <protection/>
    </xf>
    <xf numFmtId="0" fontId="44" fillId="33" borderId="11" xfId="0" applyFont="1" applyFill="1" applyBorder="1" applyAlignment="1" applyProtection="1">
      <alignment wrapText="1"/>
      <protection/>
    </xf>
    <xf numFmtId="0" fontId="44" fillId="33" borderId="14" xfId="0" applyFont="1" applyFill="1" applyBorder="1" applyAlignment="1" applyProtection="1">
      <alignment wrapText="1"/>
      <protection/>
    </xf>
    <xf numFmtId="0" fontId="43" fillId="33" borderId="11" xfId="0" applyFont="1" applyFill="1" applyBorder="1" applyAlignment="1" applyProtection="1">
      <alignment wrapText="1"/>
      <protection/>
    </xf>
    <xf numFmtId="0" fontId="43" fillId="33" borderId="14" xfId="0" applyFont="1" applyFill="1" applyBorder="1" applyAlignment="1" applyProtection="1">
      <alignment wrapText="1"/>
      <protection/>
    </xf>
    <xf numFmtId="0" fontId="28" fillId="33" borderId="11" xfId="0" applyFont="1" applyFill="1" applyBorder="1" applyAlignment="1" applyProtection="1">
      <alignment wrapText="1"/>
      <protection/>
    </xf>
    <xf numFmtId="0" fontId="28" fillId="33" borderId="14" xfId="0" applyFont="1" applyFill="1" applyBorder="1" applyAlignment="1" applyProtection="1">
      <alignment wrapText="1"/>
      <protection/>
    </xf>
    <xf numFmtId="0" fontId="0" fillId="33" borderId="11" xfId="0" applyFill="1" applyBorder="1" applyAlignment="1" applyProtection="1">
      <alignment wrapText="1"/>
      <protection/>
    </xf>
    <xf numFmtId="0" fontId="0" fillId="33" borderId="14" xfId="0" applyFill="1" applyBorder="1" applyAlignment="1" applyProtection="1">
      <alignment wrapText="1"/>
      <protection/>
    </xf>
    <xf numFmtId="14" fontId="43" fillId="33" borderId="12" xfId="0" applyNumberFormat="1" applyFont="1" applyFill="1" applyBorder="1" applyAlignment="1" applyProtection="1">
      <alignment wrapText="1"/>
      <protection/>
    </xf>
    <xf numFmtId="0" fontId="44" fillId="33" borderId="22" xfId="0" applyFont="1" applyFill="1" applyBorder="1" applyAlignment="1" applyProtection="1">
      <alignment horizontal="center" wrapText="1"/>
      <protection/>
    </xf>
    <xf numFmtId="0" fontId="0" fillId="0" borderId="23" xfId="0" applyBorder="1" applyAlignment="1" applyProtection="1">
      <alignment/>
      <protection/>
    </xf>
    <xf numFmtId="0" fontId="0" fillId="0" borderId="23" xfId="0" applyBorder="1" applyAlignment="1" applyProtection="1">
      <alignment horizontal="center" wrapText="1"/>
      <protection/>
    </xf>
    <xf numFmtId="0" fontId="44" fillId="33" borderId="15" xfId="0" applyFont="1" applyFill="1" applyBorder="1" applyAlignment="1" applyProtection="1">
      <alignment wrapText="1"/>
      <protection/>
    </xf>
    <xf numFmtId="0" fontId="0" fillId="0" borderId="16" xfId="0" applyBorder="1" applyAlignment="1" applyProtection="1">
      <alignment wrapText="1"/>
      <protection/>
    </xf>
    <xf numFmtId="0" fontId="0" fillId="0" borderId="17" xfId="0" applyBorder="1" applyAlignment="1" applyProtection="1">
      <alignment wrapText="1"/>
      <protection/>
    </xf>
    <xf numFmtId="0" fontId="0" fillId="0" borderId="19" xfId="0" applyBorder="1" applyAlignment="1" applyProtection="1">
      <alignment wrapText="1"/>
      <protection/>
    </xf>
    <xf numFmtId="0" fontId="0" fillId="0" borderId="20" xfId="0" applyBorder="1" applyAlignment="1" applyProtection="1">
      <alignment wrapText="1"/>
      <protection/>
    </xf>
    <xf numFmtId="0" fontId="0" fillId="0" borderId="21" xfId="0" applyBorder="1" applyAlignment="1" applyProtection="1">
      <alignment wrapText="1"/>
      <protection/>
    </xf>
    <xf numFmtId="0" fontId="44" fillId="33" borderId="12" xfId="0" applyFont="1" applyFill="1" applyBorder="1" applyAlignment="1" applyProtection="1">
      <alignment horizontal="center" wrapText="1"/>
      <protection/>
    </xf>
    <xf numFmtId="0" fontId="44" fillId="33" borderId="11" xfId="0" applyFont="1" applyFill="1" applyBorder="1" applyAlignment="1" applyProtection="1">
      <alignment horizontal="center" wrapText="1"/>
      <protection/>
    </xf>
    <xf numFmtId="0" fontId="0" fillId="0" borderId="11" xfId="0" applyBorder="1" applyAlignment="1" applyProtection="1">
      <alignment horizontal="center" wrapText="1"/>
      <protection/>
    </xf>
    <xf numFmtId="0" fontId="0" fillId="0" borderId="14" xfId="0" applyBorder="1" applyAlignment="1" applyProtection="1">
      <alignment horizontal="center" wrapText="1"/>
      <protection/>
    </xf>
    <xf numFmtId="0" fontId="43" fillId="0" borderId="11" xfId="0" applyFont="1" applyBorder="1" applyAlignment="1" applyProtection="1">
      <alignment wrapText="1"/>
      <protection/>
    </xf>
    <xf numFmtId="0" fontId="43" fillId="0" borderId="14" xfId="0" applyFont="1" applyBorder="1" applyAlignment="1" applyProtection="1">
      <alignment wrapText="1"/>
      <protection/>
    </xf>
    <xf numFmtId="0" fontId="46" fillId="0" borderId="0" xfId="0" applyFont="1" applyAlignment="1" applyProtection="1">
      <alignment/>
      <protection/>
    </xf>
    <xf numFmtId="0" fontId="28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11" xfId="0" applyBorder="1" applyAlignment="1" applyProtection="1">
      <alignment wrapText="1"/>
      <protection/>
    </xf>
    <xf numFmtId="0" fontId="0" fillId="0" borderId="14" xfId="0" applyBorder="1" applyAlignment="1" applyProtection="1">
      <alignment wrapText="1"/>
      <protection/>
    </xf>
    <xf numFmtId="0" fontId="44" fillId="33" borderId="11" xfId="0" applyFont="1" applyFill="1" applyBorder="1" applyAlignment="1" applyProtection="1">
      <alignment/>
      <protection/>
    </xf>
    <xf numFmtId="0" fontId="44" fillId="33" borderId="14" xfId="0" applyFont="1" applyFill="1" applyBorder="1" applyAlignment="1" applyProtection="1">
      <alignment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tace%20a%20prispevky%202016\system%20monitoringu\prubezzprava_pololeti_AT_pece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tace%20a%20prispevky%202016\system%20monitoringu\prubezzprava_pololeti_P_pec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úvodní list"/>
      <sheetName val="část A zhodnocení"/>
      <sheetName val="část B ind_AT_péče"/>
      <sheetName val="část C zaměstnanci"/>
      <sheetName val="část D náklady"/>
      <sheetName val="část E zdroje"/>
      <sheetName val="poznámky k vyplnění"/>
      <sheetName val="data"/>
    </sheetNames>
    <sheetDataSet>
      <sheetData sheetId="7">
        <row r="1">
          <cell r="A1" t="str">
            <v>Azylové domy</v>
          </cell>
        </row>
        <row r="2">
          <cell r="A2" t="str">
            <v>Centra denních služeb</v>
          </cell>
        </row>
        <row r="3">
          <cell r="A3" t="str">
            <v>Denní stacionáře</v>
          </cell>
        </row>
        <row r="4">
          <cell r="A4" t="str">
            <v>Domovy pro osoby se zdravotním postižením</v>
          </cell>
        </row>
        <row r="5">
          <cell r="A5" t="str">
            <v>Domovy pro seniory</v>
          </cell>
        </row>
        <row r="6">
          <cell r="A6" t="str">
            <v>Domovy se zvláštním režimem</v>
          </cell>
        </row>
        <row r="7">
          <cell r="A7" t="str">
            <v>Domy na půl cesty</v>
          </cell>
        </row>
        <row r="8">
          <cell r="A8" t="str">
            <v>Chráněné bydlení</v>
          </cell>
        </row>
        <row r="9">
          <cell r="A9" t="str">
            <v>Intervenční centra</v>
          </cell>
        </row>
        <row r="10">
          <cell r="A10" t="str">
            <v>Kontaktní centra</v>
          </cell>
        </row>
        <row r="11">
          <cell r="A11" t="str">
            <v>Krizová pomoc</v>
          </cell>
        </row>
        <row r="12">
          <cell r="A12" t="str">
            <v>Nízkoprahová denní centra</v>
          </cell>
        </row>
        <row r="13">
          <cell r="A13" t="str">
            <v>Nízkoprahová zařízení pro děti a mládež</v>
          </cell>
        </row>
        <row r="14">
          <cell r="A14" t="str">
            <v>Noclehárny</v>
          </cell>
        </row>
        <row r="15">
          <cell r="A15" t="str">
            <v>Odborné sociální poradenství</v>
          </cell>
        </row>
        <row r="16">
          <cell r="A16" t="str">
            <v>Odlehčovací služby</v>
          </cell>
        </row>
        <row r="17">
          <cell r="A17" t="str">
            <v>Osobní asistence</v>
          </cell>
        </row>
        <row r="18">
          <cell r="A18" t="str">
            <v>Pečovatelská služba</v>
          </cell>
        </row>
        <row r="19">
          <cell r="A19" t="str">
            <v>Podpora samostatného bydlení</v>
          </cell>
        </row>
        <row r="20">
          <cell r="A20" t="str">
            <v>Průvodcovské a předčitatelské služby</v>
          </cell>
        </row>
        <row r="21">
          <cell r="A21" t="str">
            <v>Raná péče</v>
          </cell>
        </row>
        <row r="22">
          <cell r="A22" t="str">
            <v>Služby následné péče</v>
          </cell>
        </row>
        <row r="23">
          <cell r="A23" t="str">
            <v>Sociálně aktivizační služby pro rodiny s dětmi</v>
          </cell>
        </row>
        <row r="24">
          <cell r="A24" t="str">
            <v>Sociálně aktivizační služby pro seniory a osoby se zdravotním postižením</v>
          </cell>
        </row>
        <row r="25">
          <cell r="A25" t="str">
            <v>Sociálně terapeutické dílny</v>
          </cell>
        </row>
        <row r="26">
          <cell r="A26" t="str">
            <v>Sociální rehabilitace</v>
          </cell>
        </row>
        <row r="27">
          <cell r="A27" t="str">
            <v>Sociální služby poskytované ve zdravotnických zařízeních lůžkové péče</v>
          </cell>
        </row>
        <row r="28">
          <cell r="A28" t="str">
            <v>Telefonická krizová pomoc</v>
          </cell>
        </row>
        <row r="29">
          <cell r="A29" t="str">
            <v>Terapeutické komunity</v>
          </cell>
        </row>
        <row r="30">
          <cell r="A30" t="str">
            <v>Terénní programy</v>
          </cell>
        </row>
        <row r="31">
          <cell r="A31" t="str">
            <v>Tísňová péče</v>
          </cell>
        </row>
        <row r="32">
          <cell r="A32" t="str">
            <v>Tlumočnické služby</v>
          </cell>
        </row>
        <row r="33">
          <cell r="A33" t="str">
            <v>Týdenní stacionáře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úvodní list"/>
      <sheetName val="část A zhodnocení"/>
      <sheetName val="část B ind_P_péče"/>
      <sheetName val="část C náklady"/>
      <sheetName val="část D zdroje"/>
      <sheetName val="poznámky k vyplnění"/>
      <sheetName val="data"/>
    </sheetNames>
    <sheetDataSet>
      <sheetData sheetId="6">
        <row r="1">
          <cell r="A1" t="str">
            <v>Azylové domy</v>
          </cell>
        </row>
        <row r="2">
          <cell r="A2" t="str">
            <v>Centra denních služeb</v>
          </cell>
        </row>
        <row r="3">
          <cell r="A3" t="str">
            <v>Denní stacionáře</v>
          </cell>
        </row>
        <row r="4">
          <cell r="A4" t="str">
            <v>Domovy pro osoby se zdravotním postižením</v>
          </cell>
        </row>
        <row r="5">
          <cell r="A5" t="str">
            <v>Domovy pro seniory</v>
          </cell>
        </row>
        <row r="6">
          <cell r="A6" t="str">
            <v>Domovy se zvláštním režimem</v>
          </cell>
        </row>
        <row r="7">
          <cell r="A7" t="str">
            <v>Domy na půl cesty</v>
          </cell>
        </row>
        <row r="8">
          <cell r="A8" t="str">
            <v>Chráněné bydlení</v>
          </cell>
        </row>
        <row r="9">
          <cell r="A9" t="str">
            <v>Intervenční centra</v>
          </cell>
        </row>
        <row r="10">
          <cell r="A10" t="str">
            <v>Kontaktní centra</v>
          </cell>
        </row>
        <row r="11">
          <cell r="A11" t="str">
            <v>Krizová pomoc</v>
          </cell>
        </row>
        <row r="12">
          <cell r="A12" t="str">
            <v>Nízkoprahová denní centra</v>
          </cell>
        </row>
        <row r="13">
          <cell r="A13" t="str">
            <v>Nízkoprahová zařízení pro děti a mládež</v>
          </cell>
        </row>
        <row r="14">
          <cell r="A14" t="str">
            <v>Noclehárny</v>
          </cell>
        </row>
        <row r="15">
          <cell r="A15" t="str">
            <v>Odborné sociální poradenství</v>
          </cell>
        </row>
        <row r="16">
          <cell r="A16" t="str">
            <v>Odlehčovací služby</v>
          </cell>
        </row>
        <row r="17">
          <cell r="A17" t="str">
            <v>Osobní asistence</v>
          </cell>
        </row>
        <row r="18">
          <cell r="A18" t="str">
            <v>Pečovatelská služba</v>
          </cell>
        </row>
        <row r="19">
          <cell r="A19" t="str">
            <v>Podpora samostatného bydlení</v>
          </cell>
        </row>
        <row r="20">
          <cell r="A20" t="str">
            <v>Průvodcovské a předčitatelské služby</v>
          </cell>
        </row>
        <row r="21">
          <cell r="A21" t="str">
            <v>Raná péče</v>
          </cell>
        </row>
        <row r="22">
          <cell r="A22" t="str">
            <v>Služby následné péče</v>
          </cell>
        </row>
        <row r="23">
          <cell r="A23" t="str">
            <v>Sociálně aktivizační služby pro rodiny s dětmi</v>
          </cell>
        </row>
        <row r="24">
          <cell r="A24" t="str">
            <v>Sociálně aktivizační služby pro seniory a osoby se zdravotním postižením</v>
          </cell>
        </row>
        <row r="25">
          <cell r="A25" t="str">
            <v>Sociálně terapeutické dílny</v>
          </cell>
        </row>
        <row r="26">
          <cell r="A26" t="str">
            <v>Sociální rehabilitace</v>
          </cell>
        </row>
        <row r="27">
          <cell r="A27" t="str">
            <v>Sociální služby poskytované ve zdravotnických zařízeních lůžkové péče</v>
          </cell>
        </row>
        <row r="28">
          <cell r="A28" t="str">
            <v>Telefonická krizová pomoc</v>
          </cell>
        </row>
        <row r="29">
          <cell r="A29" t="str">
            <v>Terapeutické komunity</v>
          </cell>
        </row>
        <row r="30">
          <cell r="A30" t="str">
            <v>Terénní programy</v>
          </cell>
        </row>
        <row r="31">
          <cell r="A31" t="str">
            <v>Tísňová péče</v>
          </cell>
        </row>
        <row r="32">
          <cell r="A32" t="str">
            <v>Tlumočnické služby</v>
          </cell>
        </row>
        <row r="33">
          <cell r="A33" t="str">
            <v>Týdenní stacionáře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"/>
  <sheetViews>
    <sheetView zoomScalePageLayoutView="0" workbookViewId="0" topLeftCell="A1">
      <selection activeCell="M7" sqref="M7"/>
    </sheetView>
  </sheetViews>
  <sheetFormatPr defaultColWidth="9.140625" defaultRowHeight="15"/>
  <cols>
    <col min="1" max="16384" width="9.140625" style="15" customWidth="1"/>
  </cols>
  <sheetData>
    <row r="1" spans="1:9" ht="112.5" customHeight="1">
      <c r="A1" s="48" t="s">
        <v>247</v>
      </c>
      <c r="B1" s="48"/>
      <c r="C1" s="48"/>
      <c r="D1" s="48"/>
      <c r="E1" s="48"/>
      <c r="F1" s="48"/>
      <c r="G1" s="48"/>
      <c r="H1" s="48"/>
      <c r="I1" s="48"/>
    </row>
    <row r="3" spans="1:9" ht="28.5" customHeight="1">
      <c r="A3" s="79" t="s">
        <v>205</v>
      </c>
      <c r="B3" s="79"/>
      <c r="C3" s="79"/>
      <c r="D3" s="79"/>
      <c r="E3" s="79"/>
      <c r="F3" s="79"/>
      <c r="G3" s="79"/>
      <c r="H3" s="79"/>
      <c r="I3" s="79"/>
    </row>
    <row r="5" spans="1:9" ht="30.75" customHeight="1">
      <c r="A5" s="49" t="s">
        <v>176</v>
      </c>
      <c r="B5" s="50"/>
      <c r="C5" s="50"/>
      <c r="D5" s="51"/>
      <c r="E5" s="54"/>
      <c r="F5" s="54"/>
      <c r="G5" s="54"/>
      <c r="H5" s="54"/>
      <c r="I5" s="54"/>
    </row>
    <row r="6" spans="1:9" ht="24.75" customHeight="1">
      <c r="A6" s="69" t="s">
        <v>172</v>
      </c>
      <c r="B6" s="77"/>
      <c r="C6" s="77"/>
      <c r="D6" s="78"/>
      <c r="E6" s="72"/>
      <c r="F6" s="75"/>
      <c r="G6" s="75"/>
      <c r="H6" s="75"/>
      <c r="I6" s="76"/>
    </row>
    <row r="7" spans="1:9" ht="24.75" customHeight="1">
      <c r="A7" s="69" t="s">
        <v>173</v>
      </c>
      <c r="B7" s="70"/>
      <c r="C7" s="70"/>
      <c r="D7" s="71"/>
      <c r="E7" s="72"/>
      <c r="F7" s="73"/>
      <c r="G7" s="73"/>
      <c r="H7" s="73"/>
      <c r="I7" s="74"/>
    </row>
    <row r="8" spans="1:9" ht="31.5" customHeight="1">
      <c r="A8" s="49" t="s">
        <v>174</v>
      </c>
      <c r="B8" s="85"/>
      <c r="C8" s="85"/>
      <c r="D8" s="86"/>
      <c r="E8" s="72"/>
      <c r="F8" s="73"/>
      <c r="G8" s="73"/>
      <c r="H8" s="73"/>
      <c r="I8" s="74"/>
    </row>
    <row r="9" spans="1:9" ht="24.75" customHeight="1">
      <c r="A9" s="69" t="s">
        <v>175</v>
      </c>
      <c r="B9" s="70"/>
      <c r="C9" s="70"/>
      <c r="D9" s="71"/>
      <c r="E9" s="72"/>
      <c r="F9" s="73"/>
      <c r="G9" s="73"/>
      <c r="H9" s="73"/>
      <c r="I9" s="74"/>
    </row>
    <row r="10" spans="1:9" ht="15">
      <c r="A10" s="11"/>
      <c r="B10" s="9"/>
      <c r="C10" s="9"/>
      <c r="D10" s="9"/>
      <c r="E10" s="12"/>
      <c r="F10" s="10"/>
      <c r="G10" s="10"/>
      <c r="H10" s="10"/>
      <c r="I10" s="10"/>
    </row>
    <row r="11" spans="1:9" ht="24.75" customHeight="1">
      <c r="A11" s="55" t="s">
        <v>192</v>
      </c>
      <c r="B11" s="56"/>
      <c r="C11" s="56"/>
      <c r="D11" s="57"/>
      <c r="E11" s="52" t="s">
        <v>2</v>
      </c>
      <c r="F11" s="53"/>
      <c r="G11" s="67"/>
      <c r="H11" s="68"/>
      <c r="I11" s="68"/>
    </row>
    <row r="12" spans="1:9" ht="24.75" customHeight="1">
      <c r="A12" s="58"/>
      <c r="B12" s="59"/>
      <c r="C12" s="59"/>
      <c r="D12" s="60"/>
      <c r="E12" s="52" t="s">
        <v>3</v>
      </c>
      <c r="F12" s="53"/>
      <c r="G12" s="67"/>
      <c r="H12" s="68"/>
      <c r="I12" s="68"/>
    </row>
    <row r="13" spans="1:9" ht="24.75" customHeight="1">
      <c r="A13" s="58"/>
      <c r="B13" s="59"/>
      <c r="C13" s="59"/>
      <c r="D13" s="60"/>
      <c r="E13" s="52" t="s">
        <v>4</v>
      </c>
      <c r="F13" s="53"/>
      <c r="G13" s="64"/>
      <c r="H13" s="65"/>
      <c r="I13" s="66"/>
    </row>
    <row r="14" spans="1:9" ht="24.75" customHeight="1">
      <c r="A14" s="61"/>
      <c r="B14" s="62"/>
      <c r="C14" s="62"/>
      <c r="D14" s="63"/>
      <c r="E14" s="52" t="s">
        <v>5</v>
      </c>
      <c r="F14" s="53"/>
      <c r="G14" s="67"/>
      <c r="H14" s="68"/>
      <c r="I14" s="68"/>
    </row>
    <row r="16" spans="1:9" ht="29.25" customHeight="1">
      <c r="A16" s="52" t="s">
        <v>191</v>
      </c>
      <c r="B16" s="52"/>
      <c r="C16" s="52"/>
      <c r="D16" s="52"/>
      <c r="E16" s="52" t="s">
        <v>2</v>
      </c>
      <c r="F16" s="82"/>
      <c r="G16" s="54"/>
      <c r="H16" s="54"/>
      <c r="I16" s="54"/>
    </row>
    <row r="17" spans="1:9" ht="29.25" customHeight="1">
      <c r="A17" s="52"/>
      <c r="B17" s="52"/>
      <c r="C17" s="52"/>
      <c r="D17" s="52"/>
      <c r="E17" s="52" t="s">
        <v>3</v>
      </c>
      <c r="F17" s="82"/>
      <c r="G17" s="67"/>
      <c r="H17" s="68"/>
      <c r="I17" s="68"/>
    </row>
    <row r="19" spans="1:6" ht="24" customHeight="1">
      <c r="A19" s="80" t="s">
        <v>183</v>
      </c>
      <c r="B19" s="81"/>
      <c r="C19" s="83"/>
      <c r="D19" s="84"/>
      <c r="E19" s="84"/>
      <c r="F19" s="84"/>
    </row>
  </sheetData>
  <sheetProtection password="8D29" sheet="1" formatCells="0" formatRows="0"/>
  <mergeCells count="28">
    <mergeCell ref="A3:I3"/>
    <mergeCell ref="A19:B19"/>
    <mergeCell ref="E16:F16"/>
    <mergeCell ref="G16:I16"/>
    <mergeCell ref="E17:F17"/>
    <mergeCell ref="G17:I17"/>
    <mergeCell ref="C19:F19"/>
    <mergeCell ref="A16:D17"/>
    <mergeCell ref="A8:D8"/>
    <mergeCell ref="E8:I8"/>
    <mergeCell ref="G14:I14"/>
    <mergeCell ref="G11:I11"/>
    <mergeCell ref="A7:D7"/>
    <mergeCell ref="E7:I7"/>
    <mergeCell ref="E6:I6"/>
    <mergeCell ref="A6:D6"/>
    <mergeCell ref="A9:D9"/>
    <mergeCell ref="E9:I9"/>
    <mergeCell ref="A1:I1"/>
    <mergeCell ref="A5:D5"/>
    <mergeCell ref="E11:F11"/>
    <mergeCell ref="E5:I5"/>
    <mergeCell ref="A11:D14"/>
    <mergeCell ref="G13:I13"/>
    <mergeCell ref="E14:F14"/>
    <mergeCell ref="E12:F12"/>
    <mergeCell ref="G12:I12"/>
    <mergeCell ref="E13:F13"/>
  </mergeCells>
  <dataValidations count="1">
    <dataValidation type="list" allowBlank="1" showInputMessage="1" showErrorMessage="1" prompt="Vyberte prosím druh sociální služby ze seznamu." error="Vyberte prosím druh sociální služby ze seznamu." sqref="E8:I8">
      <formula1>druhysluzeb</formula1>
    </dataValidation>
  </dataValidation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5"/>
  <sheetViews>
    <sheetView zoomScalePageLayoutView="0" workbookViewId="0" topLeftCell="A1">
      <selection activeCell="L20" sqref="L20"/>
    </sheetView>
  </sheetViews>
  <sheetFormatPr defaultColWidth="9.140625" defaultRowHeight="15"/>
  <cols>
    <col min="1" max="16384" width="9.140625" style="15" customWidth="1"/>
  </cols>
  <sheetData>
    <row r="1" spans="1:10" ht="54.75" customHeight="1">
      <c r="A1" s="87" t="s">
        <v>248</v>
      </c>
      <c r="B1" s="87"/>
      <c r="C1" s="87"/>
      <c r="D1" s="87"/>
      <c r="E1" s="87"/>
      <c r="F1" s="87"/>
      <c r="G1" s="87"/>
      <c r="H1" s="87"/>
      <c r="I1" s="87"/>
      <c r="J1" s="24"/>
    </row>
    <row r="3" spans="1:10" ht="14.25">
      <c r="A3" s="88"/>
      <c r="B3" s="88"/>
      <c r="C3" s="88"/>
      <c r="D3" s="88"/>
      <c r="E3" s="88"/>
      <c r="F3" s="88"/>
      <c r="G3" s="88"/>
      <c r="H3" s="88"/>
      <c r="I3" s="88"/>
      <c r="J3" s="25"/>
    </row>
    <row r="4" spans="1:10" ht="14.25">
      <c r="A4" s="88"/>
      <c r="B4" s="88"/>
      <c r="C4" s="88"/>
      <c r="D4" s="88"/>
      <c r="E4" s="88"/>
      <c r="F4" s="88"/>
      <c r="G4" s="88"/>
      <c r="H4" s="88"/>
      <c r="I4" s="88"/>
      <c r="J4" s="25"/>
    </row>
    <row r="5" spans="1:10" ht="14.25">
      <c r="A5" s="88"/>
      <c r="B5" s="88"/>
      <c r="C5" s="88"/>
      <c r="D5" s="88"/>
      <c r="E5" s="88"/>
      <c r="F5" s="88"/>
      <c r="G5" s="88"/>
      <c r="H5" s="88"/>
      <c r="I5" s="88"/>
      <c r="J5" s="25"/>
    </row>
    <row r="6" spans="1:10" ht="14.25">
      <c r="A6" s="88"/>
      <c r="B6" s="88"/>
      <c r="C6" s="88"/>
      <c r="D6" s="88"/>
      <c r="E6" s="88"/>
      <c r="F6" s="88"/>
      <c r="G6" s="88"/>
      <c r="H6" s="88"/>
      <c r="I6" s="88"/>
      <c r="J6" s="25"/>
    </row>
    <row r="7" spans="1:10" ht="14.25">
      <c r="A7" s="88"/>
      <c r="B7" s="88"/>
      <c r="C7" s="88"/>
      <c r="D7" s="88"/>
      <c r="E7" s="88"/>
      <c r="F7" s="88"/>
      <c r="G7" s="88"/>
      <c r="H7" s="88"/>
      <c r="I7" s="88"/>
      <c r="J7" s="25"/>
    </row>
    <row r="8" spans="1:10" ht="14.25">
      <c r="A8" s="88"/>
      <c r="B8" s="88"/>
      <c r="C8" s="88"/>
      <c r="D8" s="88"/>
      <c r="E8" s="88"/>
      <c r="F8" s="88"/>
      <c r="G8" s="88"/>
      <c r="H8" s="88"/>
      <c r="I8" s="88"/>
      <c r="J8" s="25"/>
    </row>
    <row r="9" spans="1:10" ht="14.25">
      <c r="A9" s="88"/>
      <c r="B9" s="88"/>
      <c r="C9" s="88"/>
      <c r="D9" s="88"/>
      <c r="E9" s="88"/>
      <c r="F9" s="88"/>
      <c r="G9" s="88"/>
      <c r="H9" s="88"/>
      <c r="I9" s="88"/>
      <c r="J9" s="25"/>
    </row>
    <row r="10" spans="1:10" ht="14.25">
      <c r="A10" s="88"/>
      <c r="B10" s="88"/>
      <c r="C10" s="88"/>
      <c r="D10" s="88"/>
      <c r="E10" s="88"/>
      <c r="F10" s="88"/>
      <c r="G10" s="88"/>
      <c r="H10" s="88"/>
      <c r="I10" s="88"/>
      <c r="J10" s="25"/>
    </row>
    <row r="11" spans="1:10" ht="14.25">
      <c r="A11" s="88"/>
      <c r="B11" s="88"/>
      <c r="C11" s="88"/>
      <c r="D11" s="88"/>
      <c r="E11" s="88"/>
      <c r="F11" s="88"/>
      <c r="G11" s="88"/>
      <c r="H11" s="88"/>
      <c r="I11" s="88"/>
      <c r="J11" s="25"/>
    </row>
    <row r="12" spans="1:10" ht="14.25">
      <c r="A12" s="88"/>
      <c r="B12" s="88"/>
      <c r="C12" s="88"/>
      <c r="D12" s="88"/>
      <c r="E12" s="88"/>
      <c r="F12" s="88"/>
      <c r="G12" s="88"/>
      <c r="H12" s="88"/>
      <c r="I12" s="88"/>
      <c r="J12" s="25"/>
    </row>
    <row r="13" spans="1:10" ht="14.25">
      <c r="A13" s="88"/>
      <c r="B13" s="88"/>
      <c r="C13" s="88"/>
      <c r="D13" s="88"/>
      <c r="E13" s="88"/>
      <c r="F13" s="88"/>
      <c r="G13" s="88"/>
      <c r="H13" s="88"/>
      <c r="I13" s="88"/>
      <c r="J13" s="25"/>
    </row>
    <row r="14" spans="1:10" ht="14.25">
      <c r="A14" s="88"/>
      <c r="B14" s="88"/>
      <c r="C14" s="88"/>
      <c r="D14" s="88"/>
      <c r="E14" s="88"/>
      <c r="F14" s="88"/>
      <c r="G14" s="88"/>
      <c r="H14" s="88"/>
      <c r="I14" s="88"/>
      <c r="J14" s="25"/>
    </row>
    <row r="15" spans="1:10" ht="14.25">
      <c r="A15" s="88"/>
      <c r="B15" s="88"/>
      <c r="C15" s="88"/>
      <c r="D15" s="88"/>
      <c r="E15" s="88"/>
      <c r="F15" s="88"/>
      <c r="G15" s="88"/>
      <c r="H15" s="88"/>
      <c r="I15" s="88"/>
      <c r="J15" s="25"/>
    </row>
    <row r="16" spans="1:10" ht="14.25">
      <c r="A16" s="88"/>
      <c r="B16" s="88"/>
      <c r="C16" s="88"/>
      <c r="D16" s="88"/>
      <c r="E16" s="88"/>
      <c r="F16" s="88"/>
      <c r="G16" s="88"/>
      <c r="H16" s="88"/>
      <c r="I16" s="88"/>
      <c r="J16" s="25"/>
    </row>
    <row r="17" spans="1:10" ht="14.25">
      <c r="A17" s="88"/>
      <c r="B17" s="88"/>
      <c r="C17" s="88"/>
      <c r="D17" s="88"/>
      <c r="E17" s="88"/>
      <c r="F17" s="88"/>
      <c r="G17" s="88"/>
      <c r="H17" s="88"/>
      <c r="I17" s="88"/>
      <c r="J17" s="25"/>
    </row>
    <row r="18" spans="1:10" ht="14.25">
      <c r="A18" s="88"/>
      <c r="B18" s="88"/>
      <c r="C18" s="88"/>
      <c r="D18" s="88"/>
      <c r="E18" s="88"/>
      <c r="F18" s="88"/>
      <c r="G18" s="88"/>
      <c r="H18" s="88"/>
      <c r="I18" s="88"/>
      <c r="J18" s="25"/>
    </row>
    <row r="19" spans="1:10" ht="14.25">
      <c r="A19" s="88"/>
      <c r="B19" s="88"/>
      <c r="C19" s="88"/>
      <c r="D19" s="88"/>
      <c r="E19" s="88"/>
      <c r="F19" s="88"/>
      <c r="G19" s="88"/>
      <c r="H19" s="88"/>
      <c r="I19" s="88"/>
      <c r="J19" s="25"/>
    </row>
    <row r="20" spans="1:10" ht="14.25">
      <c r="A20" s="88"/>
      <c r="B20" s="88"/>
      <c r="C20" s="88"/>
      <c r="D20" s="88"/>
      <c r="E20" s="88"/>
      <c r="F20" s="88"/>
      <c r="G20" s="88"/>
      <c r="H20" s="88"/>
      <c r="I20" s="88"/>
      <c r="J20" s="25"/>
    </row>
    <row r="21" spans="1:10" ht="14.25">
      <c r="A21" s="88"/>
      <c r="B21" s="88"/>
      <c r="C21" s="88"/>
      <c r="D21" s="88"/>
      <c r="E21" s="88"/>
      <c r="F21" s="88"/>
      <c r="G21" s="88"/>
      <c r="H21" s="88"/>
      <c r="I21" s="88"/>
      <c r="J21" s="25"/>
    </row>
    <row r="22" spans="1:10" ht="14.25">
      <c r="A22" s="88"/>
      <c r="B22" s="88"/>
      <c r="C22" s="88"/>
      <c r="D22" s="88"/>
      <c r="E22" s="88"/>
      <c r="F22" s="88"/>
      <c r="G22" s="88"/>
      <c r="H22" s="88"/>
      <c r="I22" s="88"/>
      <c r="J22" s="25"/>
    </row>
    <row r="23" spans="1:10" ht="14.25">
      <c r="A23" s="88"/>
      <c r="B23" s="88"/>
      <c r="C23" s="88"/>
      <c r="D23" s="88"/>
      <c r="E23" s="88"/>
      <c r="F23" s="88"/>
      <c r="G23" s="88"/>
      <c r="H23" s="88"/>
      <c r="I23" s="88"/>
      <c r="J23" s="25"/>
    </row>
    <row r="24" spans="1:10" ht="14.25">
      <c r="A24" s="88"/>
      <c r="B24" s="88"/>
      <c r="C24" s="88"/>
      <c r="D24" s="88"/>
      <c r="E24" s="88"/>
      <c r="F24" s="88"/>
      <c r="G24" s="88"/>
      <c r="H24" s="88"/>
      <c r="I24" s="88"/>
      <c r="J24" s="25"/>
    </row>
    <row r="25" spans="1:10" ht="14.25">
      <c r="A25" s="88"/>
      <c r="B25" s="88"/>
      <c r="C25" s="88"/>
      <c r="D25" s="88"/>
      <c r="E25" s="88"/>
      <c r="F25" s="88"/>
      <c r="G25" s="88"/>
      <c r="H25" s="88"/>
      <c r="I25" s="88"/>
      <c r="J25" s="25"/>
    </row>
    <row r="26" spans="1:10" ht="14.25">
      <c r="A26" s="88"/>
      <c r="B26" s="88"/>
      <c r="C26" s="88"/>
      <c r="D26" s="88"/>
      <c r="E26" s="88"/>
      <c r="F26" s="88"/>
      <c r="G26" s="88"/>
      <c r="H26" s="88"/>
      <c r="I26" s="88"/>
      <c r="J26" s="25"/>
    </row>
    <row r="27" spans="1:10" ht="14.25">
      <c r="A27" s="88"/>
      <c r="B27" s="88"/>
      <c r="C27" s="88"/>
      <c r="D27" s="88"/>
      <c r="E27" s="88"/>
      <c r="F27" s="88"/>
      <c r="G27" s="88"/>
      <c r="H27" s="88"/>
      <c r="I27" s="88"/>
      <c r="J27" s="25"/>
    </row>
    <row r="28" spans="1:10" ht="14.25">
      <c r="A28" s="88"/>
      <c r="B28" s="88"/>
      <c r="C28" s="88"/>
      <c r="D28" s="88"/>
      <c r="E28" s="88"/>
      <c r="F28" s="88"/>
      <c r="G28" s="88"/>
      <c r="H28" s="88"/>
      <c r="I28" s="88"/>
      <c r="J28" s="25"/>
    </row>
    <row r="29" spans="1:10" ht="14.25">
      <c r="A29" s="88"/>
      <c r="B29" s="88"/>
      <c r="C29" s="88"/>
      <c r="D29" s="88"/>
      <c r="E29" s="88"/>
      <c r="F29" s="88"/>
      <c r="G29" s="88"/>
      <c r="H29" s="88"/>
      <c r="I29" s="88"/>
      <c r="J29" s="25"/>
    </row>
    <row r="30" spans="1:10" ht="14.25">
      <c r="A30" s="88"/>
      <c r="B30" s="88"/>
      <c r="C30" s="88"/>
      <c r="D30" s="88"/>
      <c r="E30" s="88"/>
      <c r="F30" s="88"/>
      <c r="G30" s="88"/>
      <c r="H30" s="88"/>
      <c r="I30" s="88"/>
      <c r="J30" s="25"/>
    </row>
    <row r="31" spans="1:10" ht="14.25">
      <c r="A31" s="88"/>
      <c r="B31" s="88"/>
      <c r="C31" s="88"/>
      <c r="D31" s="88"/>
      <c r="E31" s="88"/>
      <c r="F31" s="88"/>
      <c r="G31" s="88"/>
      <c r="H31" s="88"/>
      <c r="I31" s="88"/>
      <c r="J31" s="25"/>
    </row>
    <row r="32" spans="1:10" ht="14.25">
      <c r="A32" s="88"/>
      <c r="B32" s="88"/>
      <c r="C32" s="88"/>
      <c r="D32" s="88"/>
      <c r="E32" s="88"/>
      <c r="F32" s="88"/>
      <c r="G32" s="88"/>
      <c r="H32" s="88"/>
      <c r="I32" s="88"/>
      <c r="J32" s="25"/>
    </row>
    <row r="33" spans="1:10" ht="14.25">
      <c r="A33" s="88"/>
      <c r="B33" s="88"/>
      <c r="C33" s="88"/>
      <c r="D33" s="88"/>
      <c r="E33" s="88"/>
      <c r="F33" s="88"/>
      <c r="G33" s="88"/>
      <c r="H33" s="88"/>
      <c r="I33" s="88"/>
      <c r="J33" s="25"/>
    </row>
    <row r="34" spans="1:10" ht="14.25">
      <c r="A34" s="88"/>
      <c r="B34" s="88"/>
      <c r="C34" s="88"/>
      <c r="D34" s="88"/>
      <c r="E34" s="88"/>
      <c r="F34" s="88"/>
      <c r="G34" s="88"/>
      <c r="H34" s="88"/>
      <c r="I34" s="88"/>
      <c r="J34" s="25"/>
    </row>
    <row r="35" spans="1:10" ht="14.25">
      <c r="A35" s="88"/>
      <c r="B35" s="88"/>
      <c r="C35" s="88"/>
      <c r="D35" s="88"/>
      <c r="E35" s="88"/>
      <c r="F35" s="88"/>
      <c r="G35" s="88"/>
      <c r="H35" s="88"/>
      <c r="I35" s="88"/>
      <c r="J35" s="25"/>
    </row>
    <row r="36" spans="1:10" ht="14.25">
      <c r="A36" s="88"/>
      <c r="B36" s="88"/>
      <c r="C36" s="88"/>
      <c r="D36" s="88"/>
      <c r="E36" s="88"/>
      <c r="F36" s="88"/>
      <c r="G36" s="88"/>
      <c r="H36" s="88"/>
      <c r="I36" s="88"/>
      <c r="J36" s="25"/>
    </row>
    <row r="37" spans="1:10" ht="14.25">
      <c r="A37" s="88"/>
      <c r="B37" s="88"/>
      <c r="C37" s="88"/>
      <c r="D37" s="88"/>
      <c r="E37" s="88"/>
      <c r="F37" s="88"/>
      <c r="G37" s="88"/>
      <c r="H37" s="88"/>
      <c r="I37" s="88"/>
      <c r="J37" s="25"/>
    </row>
    <row r="38" spans="1:10" ht="14.25">
      <c r="A38" s="88"/>
      <c r="B38" s="88"/>
      <c r="C38" s="88"/>
      <c r="D38" s="88"/>
      <c r="E38" s="88"/>
      <c r="F38" s="88"/>
      <c r="G38" s="88"/>
      <c r="H38" s="88"/>
      <c r="I38" s="88"/>
      <c r="J38" s="25"/>
    </row>
    <row r="39" spans="1:10" ht="14.25">
      <c r="A39" s="88"/>
      <c r="B39" s="88"/>
      <c r="C39" s="88"/>
      <c r="D39" s="88"/>
      <c r="E39" s="88"/>
      <c r="F39" s="88"/>
      <c r="G39" s="88"/>
      <c r="H39" s="88"/>
      <c r="I39" s="88"/>
      <c r="J39" s="25"/>
    </row>
    <row r="40" spans="1:10" ht="14.25">
      <c r="A40" s="88"/>
      <c r="B40" s="88"/>
      <c r="C40" s="88"/>
      <c r="D40" s="88"/>
      <c r="E40" s="88"/>
      <c r="F40" s="88"/>
      <c r="G40" s="88"/>
      <c r="H40" s="88"/>
      <c r="I40" s="88"/>
      <c r="J40" s="25"/>
    </row>
    <row r="41" spans="1:10" ht="14.25">
      <c r="A41" s="88"/>
      <c r="B41" s="88"/>
      <c r="C41" s="88"/>
      <c r="D41" s="88"/>
      <c r="E41" s="88"/>
      <c r="F41" s="88"/>
      <c r="G41" s="88"/>
      <c r="H41" s="88"/>
      <c r="I41" s="88"/>
      <c r="J41" s="25"/>
    </row>
    <row r="42" spans="1:10" ht="14.25">
      <c r="A42" s="88"/>
      <c r="B42" s="88"/>
      <c r="C42" s="88"/>
      <c r="D42" s="88"/>
      <c r="E42" s="88"/>
      <c r="F42" s="88"/>
      <c r="G42" s="88"/>
      <c r="H42" s="88"/>
      <c r="I42" s="88"/>
      <c r="J42" s="25"/>
    </row>
    <row r="43" spans="1:10" ht="14.25">
      <c r="A43" s="88"/>
      <c r="B43" s="88"/>
      <c r="C43" s="88"/>
      <c r="D43" s="88"/>
      <c r="E43" s="88"/>
      <c r="F43" s="88"/>
      <c r="G43" s="88"/>
      <c r="H43" s="88"/>
      <c r="I43" s="88"/>
      <c r="J43" s="25"/>
    </row>
    <row r="44" spans="1:10" ht="14.25">
      <c r="A44" s="88"/>
      <c r="B44" s="88"/>
      <c r="C44" s="88"/>
      <c r="D44" s="88"/>
      <c r="E44" s="88"/>
      <c r="F44" s="88"/>
      <c r="G44" s="88"/>
      <c r="H44" s="88"/>
      <c r="I44" s="88"/>
      <c r="J44" s="25"/>
    </row>
    <row r="45" spans="1:10" ht="14.25">
      <c r="A45" s="88"/>
      <c r="B45" s="88"/>
      <c r="C45" s="88"/>
      <c r="D45" s="88"/>
      <c r="E45" s="88"/>
      <c r="F45" s="88"/>
      <c r="G45" s="88"/>
      <c r="H45" s="88"/>
      <c r="I45" s="88"/>
      <c r="J45" s="25"/>
    </row>
  </sheetData>
  <sheetProtection password="8D29" sheet="1" formatCells="0"/>
  <mergeCells count="2">
    <mergeCell ref="A1:I1"/>
    <mergeCell ref="A3:I4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"/>
  <sheetViews>
    <sheetView zoomScalePageLayoutView="0" workbookViewId="0" topLeftCell="A7">
      <selection activeCell="H25" sqref="H25"/>
    </sheetView>
  </sheetViews>
  <sheetFormatPr defaultColWidth="9.140625" defaultRowHeight="15"/>
  <cols>
    <col min="1" max="4" width="10.28125" style="15" customWidth="1"/>
    <col min="5" max="11" width="10.7109375" style="15" customWidth="1"/>
    <col min="12" max="16384" width="9.140625" style="15" customWidth="1"/>
  </cols>
  <sheetData>
    <row r="1" spans="1:8" ht="54.75" customHeight="1">
      <c r="A1" s="105" t="s">
        <v>249</v>
      </c>
      <c r="B1" s="106"/>
      <c r="C1" s="106"/>
      <c r="D1" s="106"/>
      <c r="E1" s="106"/>
      <c r="F1" s="106"/>
      <c r="G1" s="106"/>
      <c r="H1" s="106"/>
    </row>
    <row r="3" spans="1:8" ht="91.5" customHeight="1">
      <c r="A3" s="87" t="s">
        <v>250</v>
      </c>
      <c r="B3" s="107"/>
      <c r="C3" s="107"/>
      <c r="D3" s="107"/>
      <c r="E3" s="107"/>
      <c r="F3" s="107"/>
      <c r="G3" s="107"/>
      <c r="H3" s="107"/>
    </row>
    <row r="5" spans="1:11" ht="38.25">
      <c r="A5" s="108" t="s">
        <v>39</v>
      </c>
      <c r="B5" s="108"/>
      <c r="C5" s="108"/>
      <c r="D5" s="108"/>
      <c r="E5" s="14" t="s">
        <v>251</v>
      </c>
      <c r="F5" s="14" t="s">
        <v>252</v>
      </c>
      <c r="G5" s="14" t="s">
        <v>253</v>
      </c>
      <c r="H5" s="40"/>
      <c r="I5" s="41"/>
      <c r="J5" s="41"/>
      <c r="K5" s="41"/>
    </row>
    <row r="6" spans="1:11" ht="14.25">
      <c r="A6" s="80" t="s">
        <v>41</v>
      </c>
      <c r="B6" s="80"/>
      <c r="C6" s="80"/>
      <c r="D6" s="80"/>
      <c r="E6" s="2"/>
      <c r="F6" s="2"/>
      <c r="G6" s="16">
        <f>E6+F6</f>
        <v>0</v>
      </c>
      <c r="H6" s="43"/>
      <c r="I6" s="42"/>
      <c r="J6" s="42"/>
      <c r="K6" s="42"/>
    </row>
    <row r="7" spans="1:11" ht="14.25">
      <c r="A7" s="80" t="s">
        <v>42</v>
      </c>
      <c r="B7" s="80"/>
      <c r="C7" s="80"/>
      <c r="D7" s="80"/>
      <c r="E7" s="2"/>
      <c r="F7" s="2"/>
      <c r="G7" s="16">
        <f>E7+F7</f>
        <v>0</v>
      </c>
      <c r="H7" s="43"/>
      <c r="I7" s="42"/>
      <c r="J7" s="42"/>
      <c r="K7" s="42"/>
    </row>
    <row r="8" spans="1:11" ht="39.75" customHeight="1">
      <c r="A8" s="98" t="s">
        <v>59</v>
      </c>
      <c r="B8" s="98"/>
      <c r="C8" s="98"/>
      <c r="D8" s="98"/>
      <c r="E8" s="2"/>
      <c r="F8" s="2"/>
      <c r="G8" s="2"/>
      <c r="H8" s="43"/>
      <c r="I8" s="42"/>
      <c r="J8" s="42"/>
      <c r="K8" s="42"/>
    </row>
    <row r="9" spans="1:11" ht="28.5" customHeight="1">
      <c r="A9" s="98" t="s">
        <v>60</v>
      </c>
      <c r="B9" s="98"/>
      <c r="C9" s="98"/>
      <c r="D9" s="98"/>
      <c r="E9" s="2"/>
      <c r="F9" s="2"/>
      <c r="G9" s="16">
        <f>E9+F9</f>
        <v>0</v>
      </c>
      <c r="H9" s="43"/>
      <c r="I9" s="42"/>
      <c r="J9" s="42"/>
      <c r="K9" s="42"/>
    </row>
    <row r="10" spans="1:11" ht="14.25">
      <c r="A10" s="98" t="s">
        <v>203</v>
      </c>
      <c r="B10" s="98"/>
      <c r="C10" s="98"/>
      <c r="D10" s="98"/>
      <c r="E10" s="2"/>
      <c r="F10" s="2"/>
      <c r="G10" s="2"/>
      <c r="H10" s="43"/>
      <c r="I10" s="42"/>
      <c r="J10" s="42"/>
      <c r="K10" s="42"/>
    </row>
    <row r="11" spans="1:11" ht="14.25">
      <c r="A11" s="98" t="s">
        <v>202</v>
      </c>
      <c r="B11" s="98"/>
      <c r="C11" s="98"/>
      <c r="D11" s="98"/>
      <c r="E11" s="17"/>
      <c r="F11" s="17"/>
      <c r="G11" s="16">
        <f>E11+F11</f>
        <v>0</v>
      </c>
      <c r="H11" s="43"/>
      <c r="I11" s="42"/>
      <c r="J11" s="42"/>
      <c r="K11" s="42"/>
    </row>
    <row r="12" spans="1:11" ht="29.25" customHeight="1">
      <c r="A12" s="99" t="s">
        <v>254</v>
      </c>
      <c r="B12" s="100"/>
      <c r="C12" s="100"/>
      <c r="D12" s="101"/>
      <c r="E12" s="17"/>
      <c r="F12" s="17"/>
      <c r="G12" s="16">
        <f>E12+F12</f>
        <v>0</v>
      </c>
      <c r="H12" s="43"/>
      <c r="I12" s="42"/>
      <c r="J12" s="42"/>
      <c r="K12" s="42"/>
    </row>
    <row r="13" spans="1:11" ht="39.75" customHeight="1">
      <c r="A13" s="98" t="s">
        <v>255</v>
      </c>
      <c r="B13" s="98"/>
      <c r="C13" s="98"/>
      <c r="D13" s="98"/>
      <c r="E13" s="17"/>
      <c r="F13" s="17"/>
      <c r="G13" s="16">
        <f>E13+F13</f>
        <v>0</v>
      </c>
      <c r="H13" s="43"/>
      <c r="I13" s="42"/>
      <c r="J13" s="42"/>
      <c r="K13" s="42"/>
    </row>
    <row r="14" spans="1:11" ht="40.5" customHeight="1">
      <c r="A14" s="98" t="s">
        <v>256</v>
      </c>
      <c r="B14" s="98"/>
      <c r="C14" s="98"/>
      <c r="D14" s="98"/>
      <c r="E14" s="17"/>
      <c r="F14" s="17"/>
      <c r="G14" s="16">
        <f>E14+F14</f>
        <v>0</v>
      </c>
      <c r="H14" s="43"/>
      <c r="I14" s="42"/>
      <c r="J14" s="42"/>
      <c r="K14" s="42"/>
    </row>
    <row r="16" spans="1:11" ht="35.25" customHeight="1">
      <c r="A16" s="80" t="s">
        <v>40</v>
      </c>
      <c r="B16" s="81"/>
      <c r="C16" s="81"/>
      <c r="D16" s="81"/>
      <c r="E16" s="89"/>
      <c r="F16" s="100"/>
      <c r="G16" s="101"/>
      <c r="H16" s="44"/>
      <c r="I16" s="45"/>
      <c r="J16" s="45"/>
      <c r="K16" s="45"/>
    </row>
    <row r="18" spans="1:8" ht="38.25">
      <c r="A18" s="102" t="s">
        <v>257</v>
      </c>
      <c r="B18" s="103"/>
      <c r="C18" s="103"/>
      <c r="D18" s="104"/>
      <c r="E18" s="18" t="s">
        <v>258</v>
      </c>
      <c r="F18" s="18" t="s">
        <v>259</v>
      </c>
      <c r="G18" s="18" t="s">
        <v>260</v>
      </c>
      <c r="H18" s="18" t="s">
        <v>261</v>
      </c>
    </row>
    <row r="19" spans="1:8" ht="14.25">
      <c r="A19" s="92" t="s">
        <v>262</v>
      </c>
      <c r="B19" s="93"/>
      <c r="C19" s="93"/>
      <c r="D19" s="94"/>
      <c r="E19" s="17"/>
      <c r="F19" s="17"/>
      <c r="G19" s="46">
        <f>SUM(E19:F19)</f>
        <v>0</v>
      </c>
      <c r="H19" s="47" t="e">
        <f>G19/G24</f>
        <v>#DIV/0!</v>
      </c>
    </row>
    <row r="20" spans="1:8" ht="14.25">
      <c r="A20" s="92" t="s">
        <v>263</v>
      </c>
      <c r="B20" s="93"/>
      <c r="C20" s="93"/>
      <c r="D20" s="94"/>
      <c r="E20" s="17"/>
      <c r="F20" s="17"/>
      <c r="G20" s="46">
        <f>SUM(E20:F20)</f>
        <v>0</v>
      </c>
      <c r="H20" s="47" t="e">
        <f>G20/G24</f>
        <v>#DIV/0!</v>
      </c>
    </row>
    <row r="21" spans="1:8" ht="14.25">
      <c r="A21" s="92" t="s">
        <v>264</v>
      </c>
      <c r="B21" s="93"/>
      <c r="C21" s="93"/>
      <c r="D21" s="94"/>
      <c r="E21" s="17"/>
      <c r="F21" s="17"/>
      <c r="G21" s="46">
        <f>SUM(E21:F21)</f>
        <v>0</v>
      </c>
      <c r="H21" s="47" t="e">
        <f>G21/G24</f>
        <v>#DIV/0!</v>
      </c>
    </row>
    <row r="22" spans="1:8" ht="14.25">
      <c r="A22" s="92" t="s">
        <v>265</v>
      </c>
      <c r="B22" s="93"/>
      <c r="C22" s="93"/>
      <c r="D22" s="94"/>
      <c r="E22" s="17"/>
      <c r="F22" s="17"/>
      <c r="G22" s="46">
        <f>SUM(E22:F22)</f>
        <v>0</v>
      </c>
      <c r="H22" s="47" t="e">
        <f>G22/G24</f>
        <v>#DIV/0!</v>
      </c>
    </row>
    <row r="23" spans="1:8" ht="14.25">
      <c r="A23" s="92" t="s">
        <v>266</v>
      </c>
      <c r="B23" s="93"/>
      <c r="C23" s="93"/>
      <c r="D23" s="94"/>
      <c r="E23" s="17"/>
      <c r="F23" s="17"/>
      <c r="G23" s="46">
        <f>SUM(E23:F23)</f>
        <v>0</v>
      </c>
      <c r="H23" s="47" t="e">
        <f>G23/G24</f>
        <v>#DIV/0!</v>
      </c>
    </row>
    <row r="24" spans="1:8" ht="14.25">
      <c r="A24" s="95" t="s">
        <v>260</v>
      </c>
      <c r="B24" s="96"/>
      <c r="C24" s="96"/>
      <c r="D24" s="97"/>
      <c r="E24" s="46">
        <f>SUM(E19:E23)</f>
        <v>0</v>
      </c>
      <c r="F24" s="46">
        <f>SUM(F19:F23)</f>
        <v>0</v>
      </c>
      <c r="G24" s="46">
        <f>SUM(G19:G23)</f>
        <v>0</v>
      </c>
      <c r="H24" s="47" t="e">
        <f>SUM(H19:H23)</f>
        <v>#DIV/0!</v>
      </c>
    </row>
    <row r="26" spans="1:8" ht="35.25" customHeight="1">
      <c r="A26" s="80" t="s">
        <v>40</v>
      </c>
      <c r="B26" s="81"/>
      <c r="C26" s="81"/>
      <c r="D26" s="81"/>
      <c r="E26" s="89"/>
      <c r="F26" s="90"/>
      <c r="G26" s="90"/>
      <c r="H26" s="91"/>
    </row>
  </sheetData>
  <sheetProtection password="8D29" sheet="1" formatCells="0" formatRows="0"/>
  <mergeCells count="23">
    <mergeCell ref="E16:G16"/>
    <mergeCell ref="A10:D10"/>
    <mergeCell ref="A1:H1"/>
    <mergeCell ref="A9:D9"/>
    <mergeCell ref="A16:D16"/>
    <mergeCell ref="A3:H3"/>
    <mergeCell ref="A5:D5"/>
    <mergeCell ref="A6:D6"/>
    <mergeCell ref="A7:D7"/>
    <mergeCell ref="A8:D8"/>
    <mergeCell ref="A12:D12"/>
    <mergeCell ref="A18:D18"/>
    <mergeCell ref="A19:D19"/>
    <mergeCell ref="A11:D11"/>
    <mergeCell ref="A13:D13"/>
    <mergeCell ref="A14:D14"/>
    <mergeCell ref="E26:H26"/>
    <mergeCell ref="A20:D20"/>
    <mergeCell ref="A21:D21"/>
    <mergeCell ref="A22:D22"/>
    <mergeCell ref="A23:D23"/>
    <mergeCell ref="A24:D24"/>
    <mergeCell ref="A26:D26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zoomScalePageLayoutView="0" workbookViewId="0" topLeftCell="A1">
      <selection activeCell="I58" sqref="I58"/>
    </sheetView>
  </sheetViews>
  <sheetFormatPr defaultColWidth="9.140625" defaultRowHeight="15"/>
  <cols>
    <col min="1" max="1" width="7.8515625" style="15" customWidth="1"/>
    <col min="2" max="3" width="10.28125" style="15" customWidth="1"/>
    <col min="4" max="4" width="8.421875" style="15" customWidth="1"/>
    <col min="5" max="10" width="10.7109375" style="15" customWidth="1"/>
    <col min="11" max="16384" width="9.140625" style="15" customWidth="1"/>
  </cols>
  <sheetData>
    <row r="1" spans="1:8" ht="15">
      <c r="A1" s="110" t="s">
        <v>267</v>
      </c>
      <c r="B1" s="111"/>
      <c r="C1" s="111"/>
      <c r="D1" s="111"/>
      <c r="E1" s="111"/>
      <c r="F1" s="111"/>
      <c r="G1" s="111"/>
      <c r="H1" s="111"/>
    </row>
    <row r="3" spans="1:10" ht="76.5">
      <c r="A3" s="26"/>
      <c r="B3" s="102" t="s">
        <v>177</v>
      </c>
      <c r="C3" s="112"/>
      <c r="D3" s="113"/>
      <c r="E3" s="18" t="s">
        <v>193</v>
      </c>
      <c r="F3" s="18" t="s">
        <v>194</v>
      </c>
      <c r="G3" s="18" t="s">
        <v>195</v>
      </c>
      <c r="H3" s="18" t="s">
        <v>196</v>
      </c>
      <c r="I3" s="18" t="s">
        <v>197</v>
      </c>
      <c r="J3" s="18" t="s">
        <v>198</v>
      </c>
    </row>
    <row r="4" spans="1:10" ht="30" customHeight="1">
      <c r="A4" s="19" t="s">
        <v>61</v>
      </c>
      <c r="B4" s="108" t="s">
        <v>49</v>
      </c>
      <c r="C4" s="108"/>
      <c r="D4" s="108"/>
      <c r="E4" s="4">
        <f aca="true" t="shared" si="0" ref="E4:J4">E5+E6+E11+E25+E34+E35</f>
        <v>0</v>
      </c>
      <c r="F4" s="4">
        <f t="shared" si="0"/>
        <v>0</v>
      </c>
      <c r="G4" s="4">
        <f t="shared" si="0"/>
        <v>0</v>
      </c>
      <c r="H4" s="4">
        <f t="shared" si="0"/>
        <v>0</v>
      </c>
      <c r="I4" s="4">
        <f t="shared" si="0"/>
        <v>0</v>
      </c>
      <c r="J4" s="4">
        <f t="shared" si="0"/>
        <v>0</v>
      </c>
    </row>
    <row r="5" spans="1:10" ht="14.25">
      <c r="A5" s="20" t="s">
        <v>43</v>
      </c>
      <c r="B5" s="98" t="s">
        <v>50</v>
      </c>
      <c r="C5" s="98"/>
      <c r="D5" s="98"/>
      <c r="E5" s="3"/>
      <c r="F5" s="3"/>
      <c r="G5" s="3"/>
      <c r="H5" s="5">
        <f>G5/1044</f>
        <v>0</v>
      </c>
      <c r="I5" s="23"/>
      <c r="J5" s="5">
        <f>E5+F5+H5+I5</f>
        <v>0</v>
      </c>
    </row>
    <row r="6" spans="1:10" ht="14.25">
      <c r="A6" s="20" t="s">
        <v>44</v>
      </c>
      <c r="B6" s="98" t="s">
        <v>51</v>
      </c>
      <c r="C6" s="98"/>
      <c r="D6" s="98"/>
      <c r="E6" s="5">
        <f aca="true" t="shared" si="1" ref="E6:J6">E7+E8+E9+E10</f>
        <v>0</v>
      </c>
      <c r="F6" s="5">
        <f t="shared" si="1"/>
        <v>0</v>
      </c>
      <c r="G6" s="5">
        <f t="shared" si="1"/>
        <v>0</v>
      </c>
      <c r="H6" s="5">
        <f t="shared" si="1"/>
        <v>0</v>
      </c>
      <c r="I6" s="5">
        <f t="shared" si="1"/>
        <v>0</v>
      </c>
      <c r="J6" s="5">
        <f t="shared" si="1"/>
        <v>0</v>
      </c>
    </row>
    <row r="7" spans="1:10" ht="14.25">
      <c r="A7" s="20" t="s">
        <v>45</v>
      </c>
      <c r="B7" s="98" t="s">
        <v>62</v>
      </c>
      <c r="C7" s="109"/>
      <c r="D7" s="109"/>
      <c r="E7" s="3"/>
      <c r="F7" s="3"/>
      <c r="G7" s="3"/>
      <c r="H7" s="5">
        <f>G7/1044</f>
        <v>0</v>
      </c>
      <c r="I7" s="23"/>
      <c r="J7" s="5">
        <f>E7+F7+H7+I7</f>
        <v>0</v>
      </c>
    </row>
    <row r="8" spans="1:10" ht="27" customHeight="1">
      <c r="A8" s="20" t="s">
        <v>46</v>
      </c>
      <c r="B8" s="98" t="s">
        <v>63</v>
      </c>
      <c r="C8" s="109"/>
      <c r="D8" s="109"/>
      <c r="E8" s="3"/>
      <c r="F8" s="3"/>
      <c r="G8" s="3"/>
      <c r="H8" s="5">
        <f>G8/1044</f>
        <v>0</v>
      </c>
      <c r="I8" s="23"/>
      <c r="J8" s="5">
        <f>E8+F8+H8+I8</f>
        <v>0</v>
      </c>
    </row>
    <row r="9" spans="1:10" ht="14.25">
      <c r="A9" s="20" t="s">
        <v>47</v>
      </c>
      <c r="B9" s="98" t="s">
        <v>64</v>
      </c>
      <c r="C9" s="109"/>
      <c r="D9" s="109"/>
      <c r="E9" s="3"/>
      <c r="F9" s="3"/>
      <c r="G9" s="3"/>
      <c r="H9" s="5">
        <f>G9/1044</f>
        <v>0</v>
      </c>
      <c r="I9" s="23"/>
      <c r="J9" s="5">
        <f>E9+F9+H9+I9</f>
        <v>0</v>
      </c>
    </row>
    <row r="10" spans="1:10" ht="27" customHeight="1">
      <c r="A10" s="20" t="s">
        <v>65</v>
      </c>
      <c r="B10" s="98" t="s">
        <v>66</v>
      </c>
      <c r="C10" s="109"/>
      <c r="D10" s="109"/>
      <c r="E10" s="3"/>
      <c r="F10" s="3"/>
      <c r="G10" s="3"/>
      <c r="H10" s="5">
        <f>G10/1044</f>
        <v>0</v>
      </c>
      <c r="I10" s="23"/>
      <c r="J10" s="5">
        <f>E10+F10+H10+I10</f>
        <v>0</v>
      </c>
    </row>
    <row r="11" spans="1:10" ht="14.25">
      <c r="A11" s="20" t="s">
        <v>67</v>
      </c>
      <c r="B11" s="98" t="s">
        <v>52</v>
      </c>
      <c r="C11" s="98"/>
      <c r="D11" s="98"/>
      <c r="E11" s="5">
        <f aca="true" t="shared" si="2" ref="E11:J11">E12+E13</f>
        <v>0</v>
      </c>
      <c r="F11" s="5">
        <f t="shared" si="2"/>
        <v>0</v>
      </c>
      <c r="G11" s="5">
        <f t="shared" si="2"/>
        <v>0</v>
      </c>
      <c r="H11" s="5">
        <f t="shared" si="2"/>
        <v>0</v>
      </c>
      <c r="I11" s="5">
        <f t="shared" si="2"/>
        <v>0</v>
      </c>
      <c r="J11" s="5">
        <f t="shared" si="2"/>
        <v>0</v>
      </c>
    </row>
    <row r="12" spans="1:10" ht="14.25">
      <c r="A12" s="20" t="s">
        <v>68</v>
      </c>
      <c r="B12" s="98" t="s">
        <v>69</v>
      </c>
      <c r="C12" s="109"/>
      <c r="D12" s="109"/>
      <c r="E12" s="3"/>
      <c r="F12" s="3"/>
      <c r="G12" s="3"/>
      <c r="H12" s="5">
        <f>G12/1044</f>
        <v>0</v>
      </c>
      <c r="I12" s="23"/>
      <c r="J12" s="5">
        <f>E12+F12+H12+I12</f>
        <v>0</v>
      </c>
    </row>
    <row r="13" spans="1:10" ht="14.25">
      <c r="A13" s="20" t="s">
        <v>70</v>
      </c>
      <c r="B13" s="98" t="s">
        <v>71</v>
      </c>
      <c r="C13" s="109"/>
      <c r="D13" s="109"/>
      <c r="E13" s="5">
        <f aca="true" t="shared" si="3" ref="E13:J13">E14+E15+E16+E17+E18+E19+E20+E21+E22+E23+E24</f>
        <v>0</v>
      </c>
      <c r="F13" s="5">
        <f t="shared" si="3"/>
        <v>0</v>
      </c>
      <c r="G13" s="5">
        <f t="shared" si="3"/>
        <v>0</v>
      </c>
      <c r="H13" s="5">
        <f t="shared" si="3"/>
        <v>0</v>
      </c>
      <c r="I13" s="5">
        <f t="shared" si="3"/>
        <v>0</v>
      </c>
      <c r="J13" s="5">
        <f t="shared" si="3"/>
        <v>0</v>
      </c>
    </row>
    <row r="14" spans="1:10" ht="14.25">
      <c r="A14" s="20" t="s">
        <v>72</v>
      </c>
      <c r="B14" s="98" t="s">
        <v>73</v>
      </c>
      <c r="C14" s="109"/>
      <c r="D14" s="109"/>
      <c r="E14" s="3"/>
      <c r="F14" s="3"/>
      <c r="G14" s="3"/>
      <c r="H14" s="5">
        <f>G14/1044</f>
        <v>0</v>
      </c>
      <c r="I14" s="23"/>
      <c r="J14" s="5">
        <f>E14+F14+H14+I14</f>
        <v>0</v>
      </c>
    </row>
    <row r="15" spans="1:10" ht="14.25">
      <c r="A15" s="20" t="s">
        <v>74</v>
      </c>
      <c r="B15" s="98" t="s">
        <v>75</v>
      </c>
      <c r="C15" s="109"/>
      <c r="D15" s="109"/>
      <c r="E15" s="3"/>
      <c r="F15" s="3"/>
      <c r="G15" s="3"/>
      <c r="H15" s="5">
        <f aca="true" t="shared" si="4" ref="H15:H24">G15/1044</f>
        <v>0</v>
      </c>
      <c r="I15" s="23"/>
      <c r="J15" s="5">
        <f aca="true" t="shared" si="5" ref="J15:J24">E15+F15+H15+I15</f>
        <v>0</v>
      </c>
    </row>
    <row r="16" spans="1:10" ht="14.25">
      <c r="A16" s="20" t="s">
        <v>76</v>
      </c>
      <c r="B16" s="98" t="s">
        <v>77</v>
      </c>
      <c r="C16" s="109"/>
      <c r="D16" s="109"/>
      <c r="E16" s="3"/>
      <c r="F16" s="3"/>
      <c r="G16" s="3"/>
      <c r="H16" s="5">
        <f t="shared" si="4"/>
        <v>0</v>
      </c>
      <c r="I16" s="23"/>
      <c r="J16" s="5">
        <f t="shared" si="5"/>
        <v>0</v>
      </c>
    </row>
    <row r="17" spans="1:10" ht="14.25">
      <c r="A17" s="20" t="s">
        <v>78</v>
      </c>
      <c r="B17" s="98" t="s">
        <v>79</v>
      </c>
      <c r="C17" s="109"/>
      <c r="D17" s="109"/>
      <c r="E17" s="3"/>
      <c r="F17" s="3"/>
      <c r="G17" s="3"/>
      <c r="H17" s="5">
        <f t="shared" si="4"/>
        <v>0</v>
      </c>
      <c r="I17" s="23"/>
      <c r="J17" s="5">
        <f t="shared" si="5"/>
        <v>0</v>
      </c>
    </row>
    <row r="18" spans="1:10" ht="14.25">
      <c r="A18" s="20" t="s">
        <v>80</v>
      </c>
      <c r="B18" s="98" t="s">
        <v>81</v>
      </c>
      <c r="C18" s="109"/>
      <c r="D18" s="109"/>
      <c r="E18" s="3"/>
      <c r="F18" s="3"/>
      <c r="G18" s="3"/>
      <c r="H18" s="5">
        <f t="shared" si="4"/>
        <v>0</v>
      </c>
      <c r="I18" s="23"/>
      <c r="J18" s="5">
        <f t="shared" si="5"/>
        <v>0</v>
      </c>
    </row>
    <row r="19" spans="1:10" ht="14.25">
      <c r="A19" s="20" t="s">
        <v>82</v>
      </c>
      <c r="B19" s="98" t="s">
        <v>83</v>
      </c>
      <c r="C19" s="109"/>
      <c r="D19" s="109"/>
      <c r="E19" s="3"/>
      <c r="F19" s="3"/>
      <c r="G19" s="3"/>
      <c r="H19" s="5">
        <f t="shared" si="4"/>
        <v>0</v>
      </c>
      <c r="I19" s="23"/>
      <c r="J19" s="5">
        <f t="shared" si="5"/>
        <v>0</v>
      </c>
    </row>
    <row r="20" spans="1:10" ht="14.25">
      <c r="A20" s="20" t="s">
        <v>84</v>
      </c>
      <c r="B20" s="98" t="s">
        <v>85</v>
      </c>
      <c r="C20" s="109"/>
      <c r="D20" s="109"/>
      <c r="E20" s="3"/>
      <c r="F20" s="3"/>
      <c r="G20" s="3"/>
      <c r="H20" s="5">
        <f t="shared" si="4"/>
        <v>0</v>
      </c>
      <c r="I20" s="23"/>
      <c r="J20" s="5">
        <f t="shared" si="5"/>
        <v>0</v>
      </c>
    </row>
    <row r="21" spans="1:10" ht="14.25">
      <c r="A21" s="20" t="s">
        <v>86</v>
      </c>
      <c r="B21" s="98" t="s">
        <v>87</v>
      </c>
      <c r="C21" s="109"/>
      <c r="D21" s="109"/>
      <c r="E21" s="3"/>
      <c r="F21" s="3"/>
      <c r="G21" s="3"/>
      <c r="H21" s="5">
        <f t="shared" si="4"/>
        <v>0</v>
      </c>
      <c r="I21" s="23"/>
      <c r="J21" s="5">
        <f t="shared" si="5"/>
        <v>0</v>
      </c>
    </row>
    <row r="22" spans="1:10" ht="14.25">
      <c r="A22" s="20" t="s">
        <v>88</v>
      </c>
      <c r="B22" s="98" t="s">
        <v>89</v>
      </c>
      <c r="C22" s="109"/>
      <c r="D22" s="109"/>
      <c r="E22" s="3"/>
      <c r="F22" s="3"/>
      <c r="G22" s="3"/>
      <c r="H22" s="5">
        <f t="shared" si="4"/>
        <v>0</v>
      </c>
      <c r="I22" s="23"/>
      <c r="J22" s="5">
        <f t="shared" si="5"/>
        <v>0</v>
      </c>
    </row>
    <row r="23" spans="1:10" ht="14.25">
      <c r="A23" s="20" t="s">
        <v>90</v>
      </c>
      <c r="B23" s="98" t="s">
        <v>91</v>
      </c>
      <c r="C23" s="109"/>
      <c r="D23" s="109"/>
      <c r="E23" s="3"/>
      <c r="F23" s="3"/>
      <c r="G23" s="3"/>
      <c r="H23" s="5">
        <f t="shared" si="4"/>
        <v>0</v>
      </c>
      <c r="I23" s="23"/>
      <c r="J23" s="5">
        <f t="shared" si="5"/>
        <v>0</v>
      </c>
    </row>
    <row r="24" spans="1:10" ht="14.25">
      <c r="A24" s="20" t="s">
        <v>92</v>
      </c>
      <c r="B24" s="98" t="s">
        <v>93</v>
      </c>
      <c r="C24" s="109"/>
      <c r="D24" s="109"/>
      <c r="E24" s="3"/>
      <c r="F24" s="3"/>
      <c r="G24" s="3"/>
      <c r="H24" s="5">
        <f t="shared" si="4"/>
        <v>0</v>
      </c>
      <c r="I24" s="23"/>
      <c r="J24" s="5">
        <f t="shared" si="5"/>
        <v>0</v>
      </c>
    </row>
    <row r="25" spans="1:10" ht="14.25">
      <c r="A25" s="20" t="s">
        <v>94</v>
      </c>
      <c r="B25" s="98" t="s">
        <v>53</v>
      </c>
      <c r="C25" s="98"/>
      <c r="D25" s="98"/>
      <c r="E25" s="5">
        <f aca="true" t="shared" si="6" ref="E25:J25">E26+E27+E28+E29+E30+E31+E32+E33</f>
        <v>0</v>
      </c>
      <c r="F25" s="5">
        <f t="shared" si="6"/>
        <v>0</v>
      </c>
      <c r="G25" s="5">
        <f t="shared" si="6"/>
        <v>0</v>
      </c>
      <c r="H25" s="5">
        <f t="shared" si="6"/>
        <v>0</v>
      </c>
      <c r="I25" s="5">
        <f t="shared" si="6"/>
        <v>0</v>
      </c>
      <c r="J25" s="5">
        <f t="shared" si="6"/>
        <v>0</v>
      </c>
    </row>
    <row r="26" spans="1:10" ht="14.25">
      <c r="A26" s="20" t="s">
        <v>95</v>
      </c>
      <c r="B26" s="98" t="s">
        <v>96</v>
      </c>
      <c r="C26" s="109"/>
      <c r="D26" s="109"/>
      <c r="E26" s="3"/>
      <c r="F26" s="3"/>
      <c r="G26" s="3"/>
      <c r="H26" s="5">
        <f>G26/1044</f>
        <v>0</v>
      </c>
      <c r="I26" s="23"/>
      <c r="J26" s="5">
        <f>E26+F26+H26+I26</f>
        <v>0</v>
      </c>
    </row>
    <row r="27" spans="1:10" ht="14.25">
      <c r="A27" s="20" t="s">
        <v>97</v>
      </c>
      <c r="B27" s="98" t="s">
        <v>98</v>
      </c>
      <c r="C27" s="109"/>
      <c r="D27" s="109"/>
      <c r="E27" s="3"/>
      <c r="F27" s="3"/>
      <c r="G27" s="3"/>
      <c r="H27" s="5">
        <f aca="true" t="shared" si="7" ref="H27:H35">G27/1044</f>
        <v>0</v>
      </c>
      <c r="I27" s="23"/>
      <c r="J27" s="5">
        <f aca="true" t="shared" si="8" ref="J27:J35">E27+F27+H27+I27</f>
        <v>0</v>
      </c>
    </row>
    <row r="28" spans="1:10" ht="14.25">
      <c r="A28" s="20" t="s">
        <v>99</v>
      </c>
      <c r="B28" s="98" t="s">
        <v>100</v>
      </c>
      <c r="C28" s="109"/>
      <c r="D28" s="109"/>
      <c r="E28" s="3"/>
      <c r="F28" s="3"/>
      <c r="G28" s="3"/>
      <c r="H28" s="5">
        <f t="shared" si="7"/>
        <v>0</v>
      </c>
      <c r="I28" s="23"/>
      <c r="J28" s="5">
        <f t="shared" si="8"/>
        <v>0</v>
      </c>
    </row>
    <row r="29" spans="1:10" ht="14.25">
      <c r="A29" s="20" t="s">
        <v>101</v>
      </c>
      <c r="B29" s="98" t="s">
        <v>102</v>
      </c>
      <c r="C29" s="109"/>
      <c r="D29" s="109"/>
      <c r="E29" s="3"/>
      <c r="F29" s="3"/>
      <c r="G29" s="3"/>
      <c r="H29" s="5">
        <f t="shared" si="7"/>
        <v>0</v>
      </c>
      <c r="I29" s="23"/>
      <c r="J29" s="5">
        <f t="shared" si="8"/>
        <v>0</v>
      </c>
    </row>
    <row r="30" spans="1:10" ht="14.25">
      <c r="A30" s="20" t="s">
        <v>103</v>
      </c>
      <c r="B30" s="98" t="s">
        <v>104</v>
      </c>
      <c r="C30" s="109"/>
      <c r="D30" s="109"/>
      <c r="E30" s="3"/>
      <c r="F30" s="3"/>
      <c r="G30" s="3"/>
      <c r="H30" s="5">
        <f t="shared" si="7"/>
        <v>0</v>
      </c>
      <c r="I30" s="23"/>
      <c r="J30" s="5">
        <f t="shared" si="8"/>
        <v>0</v>
      </c>
    </row>
    <row r="31" spans="1:10" ht="14.25">
      <c r="A31" s="20" t="s">
        <v>105</v>
      </c>
      <c r="B31" s="98" t="s">
        <v>106</v>
      </c>
      <c r="C31" s="109"/>
      <c r="D31" s="109"/>
      <c r="E31" s="3"/>
      <c r="F31" s="3"/>
      <c r="G31" s="3"/>
      <c r="H31" s="5">
        <f t="shared" si="7"/>
        <v>0</v>
      </c>
      <c r="I31" s="23"/>
      <c r="J31" s="5">
        <f t="shared" si="8"/>
        <v>0</v>
      </c>
    </row>
    <row r="32" spans="1:10" ht="14.25">
      <c r="A32" s="20" t="s">
        <v>107</v>
      </c>
      <c r="B32" s="98" t="s">
        <v>108</v>
      </c>
      <c r="C32" s="109"/>
      <c r="D32" s="109"/>
      <c r="E32" s="3"/>
      <c r="F32" s="3"/>
      <c r="G32" s="3"/>
      <c r="H32" s="5">
        <f t="shared" si="7"/>
        <v>0</v>
      </c>
      <c r="I32" s="23"/>
      <c r="J32" s="5">
        <f t="shared" si="8"/>
        <v>0</v>
      </c>
    </row>
    <row r="33" spans="1:10" ht="14.25">
      <c r="A33" s="20" t="s">
        <v>109</v>
      </c>
      <c r="B33" s="98" t="s">
        <v>110</v>
      </c>
      <c r="C33" s="109"/>
      <c r="D33" s="109"/>
      <c r="E33" s="3"/>
      <c r="F33" s="3"/>
      <c r="G33" s="3"/>
      <c r="H33" s="5">
        <f t="shared" si="7"/>
        <v>0</v>
      </c>
      <c r="I33" s="23"/>
      <c r="J33" s="5">
        <f t="shared" si="8"/>
        <v>0</v>
      </c>
    </row>
    <row r="34" spans="1:10" ht="14.25">
      <c r="A34" s="20" t="s">
        <v>111</v>
      </c>
      <c r="B34" s="98" t="s">
        <v>54</v>
      </c>
      <c r="C34" s="98"/>
      <c r="D34" s="98"/>
      <c r="E34" s="3"/>
      <c r="F34" s="3"/>
      <c r="G34" s="3"/>
      <c r="H34" s="5">
        <f t="shared" si="7"/>
        <v>0</v>
      </c>
      <c r="I34" s="23"/>
      <c r="J34" s="5">
        <f t="shared" si="8"/>
        <v>0</v>
      </c>
    </row>
    <row r="35" spans="1:10" ht="30" customHeight="1">
      <c r="A35" s="20" t="s">
        <v>112</v>
      </c>
      <c r="B35" s="98" t="s">
        <v>55</v>
      </c>
      <c r="C35" s="98"/>
      <c r="D35" s="98"/>
      <c r="E35" s="3"/>
      <c r="F35" s="3"/>
      <c r="G35" s="3"/>
      <c r="H35" s="5">
        <f t="shared" si="7"/>
        <v>0</v>
      </c>
      <c r="I35" s="23"/>
      <c r="J35" s="5">
        <f t="shared" si="8"/>
        <v>0</v>
      </c>
    </row>
    <row r="36" spans="1:10" ht="14.25">
      <c r="A36" s="19" t="s">
        <v>113</v>
      </c>
      <c r="B36" s="108" t="s">
        <v>56</v>
      </c>
      <c r="C36" s="108"/>
      <c r="D36" s="108"/>
      <c r="E36" s="4">
        <f aca="true" t="shared" si="9" ref="E36:J36">E37+E43+E47</f>
        <v>0</v>
      </c>
      <c r="F36" s="4">
        <f t="shared" si="9"/>
        <v>0</v>
      </c>
      <c r="G36" s="4">
        <f t="shared" si="9"/>
        <v>0</v>
      </c>
      <c r="H36" s="4">
        <f t="shared" si="9"/>
        <v>0</v>
      </c>
      <c r="I36" s="4">
        <f t="shared" si="9"/>
        <v>0</v>
      </c>
      <c r="J36" s="4">
        <f t="shared" si="9"/>
        <v>0</v>
      </c>
    </row>
    <row r="37" spans="1:10" ht="28.5" customHeight="1">
      <c r="A37" s="20" t="s">
        <v>114</v>
      </c>
      <c r="B37" s="98" t="s">
        <v>115</v>
      </c>
      <c r="C37" s="98"/>
      <c r="D37" s="98"/>
      <c r="E37" s="5">
        <f aca="true" t="shared" si="10" ref="E37:J37">E38+E39+E40+E41+E42</f>
        <v>0</v>
      </c>
      <c r="F37" s="5">
        <f t="shared" si="10"/>
        <v>0</v>
      </c>
      <c r="G37" s="5">
        <f t="shared" si="10"/>
        <v>0</v>
      </c>
      <c r="H37" s="5">
        <f t="shared" si="10"/>
        <v>0</v>
      </c>
      <c r="I37" s="5">
        <f t="shared" si="10"/>
        <v>0</v>
      </c>
      <c r="J37" s="5">
        <f t="shared" si="10"/>
        <v>0</v>
      </c>
    </row>
    <row r="38" spans="1:10" ht="14.25">
      <c r="A38" s="20" t="s">
        <v>116</v>
      </c>
      <c r="B38" s="98" t="s">
        <v>117</v>
      </c>
      <c r="C38" s="98"/>
      <c r="D38" s="98"/>
      <c r="E38" s="3"/>
      <c r="F38" s="3"/>
      <c r="G38" s="3"/>
      <c r="H38" s="5">
        <f>G38/1044</f>
        <v>0</v>
      </c>
      <c r="I38" s="23"/>
      <c r="J38" s="5">
        <f>E38+F38+H38+I38</f>
        <v>0</v>
      </c>
    </row>
    <row r="39" spans="1:10" ht="14.25">
      <c r="A39" s="20" t="s">
        <v>118</v>
      </c>
      <c r="B39" s="98" t="s">
        <v>119</v>
      </c>
      <c r="C39" s="98"/>
      <c r="D39" s="98"/>
      <c r="E39" s="3"/>
      <c r="F39" s="3"/>
      <c r="G39" s="3"/>
      <c r="H39" s="5">
        <f>G39/1044</f>
        <v>0</v>
      </c>
      <c r="I39" s="23"/>
      <c r="J39" s="5">
        <f>E39+F39+H39+I39</f>
        <v>0</v>
      </c>
    </row>
    <row r="40" spans="1:10" ht="14.25">
      <c r="A40" s="20" t="s">
        <v>120</v>
      </c>
      <c r="B40" s="98" t="s">
        <v>121</v>
      </c>
      <c r="C40" s="109"/>
      <c r="D40" s="109"/>
      <c r="E40" s="3"/>
      <c r="F40" s="3"/>
      <c r="G40" s="3"/>
      <c r="H40" s="5">
        <f>G40/1044</f>
        <v>0</v>
      </c>
      <c r="I40" s="23"/>
      <c r="J40" s="5">
        <f>E40+F40+H40+I40</f>
        <v>0</v>
      </c>
    </row>
    <row r="41" spans="1:10" ht="14.25">
      <c r="A41" s="20" t="s">
        <v>122</v>
      </c>
      <c r="B41" s="98" t="s">
        <v>123</v>
      </c>
      <c r="C41" s="109"/>
      <c r="D41" s="109"/>
      <c r="E41" s="3"/>
      <c r="F41" s="3"/>
      <c r="G41" s="3"/>
      <c r="H41" s="5">
        <f>G41/1044</f>
        <v>0</v>
      </c>
      <c r="I41" s="23"/>
      <c r="J41" s="5">
        <f>E41+F41+H41+I41</f>
        <v>0</v>
      </c>
    </row>
    <row r="42" spans="1:10" ht="27" customHeight="1">
      <c r="A42" s="20" t="s">
        <v>124</v>
      </c>
      <c r="B42" s="98" t="s">
        <v>125</v>
      </c>
      <c r="C42" s="109"/>
      <c r="D42" s="109"/>
      <c r="E42" s="3"/>
      <c r="F42" s="3"/>
      <c r="G42" s="3"/>
      <c r="H42" s="5">
        <f>G42/1044</f>
        <v>0</v>
      </c>
      <c r="I42" s="23"/>
      <c r="J42" s="5">
        <f>E42+F42+H42+I42</f>
        <v>0</v>
      </c>
    </row>
    <row r="43" spans="1:10" ht="14.25">
      <c r="A43" s="20" t="s">
        <v>126</v>
      </c>
      <c r="B43" s="98" t="s">
        <v>57</v>
      </c>
      <c r="C43" s="109"/>
      <c r="D43" s="109"/>
      <c r="E43" s="5">
        <f aca="true" t="shared" si="11" ref="E43:J43">E44+E45+E46</f>
        <v>0</v>
      </c>
      <c r="F43" s="5">
        <f t="shared" si="11"/>
        <v>0</v>
      </c>
      <c r="G43" s="5">
        <f t="shared" si="11"/>
        <v>0</v>
      </c>
      <c r="H43" s="5">
        <f t="shared" si="11"/>
        <v>0</v>
      </c>
      <c r="I43" s="5">
        <f t="shared" si="11"/>
        <v>0</v>
      </c>
      <c r="J43" s="5">
        <f t="shared" si="11"/>
        <v>0</v>
      </c>
    </row>
    <row r="44" spans="1:10" ht="14.25">
      <c r="A44" s="20" t="s">
        <v>127</v>
      </c>
      <c r="B44" s="98" t="s">
        <v>128</v>
      </c>
      <c r="C44" s="109"/>
      <c r="D44" s="109"/>
      <c r="E44" s="3"/>
      <c r="F44" s="3"/>
      <c r="G44" s="3"/>
      <c r="H44" s="5">
        <f>G44/1044</f>
        <v>0</v>
      </c>
      <c r="I44" s="23"/>
      <c r="J44" s="5">
        <f>E44+F44+H44+I44</f>
        <v>0</v>
      </c>
    </row>
    <row r="45" spans="1:10" ht="14.25">
      <c r="A45" s="20" t="s">
        <v>129</v>
      </c>
      <c r="B45" s="98" t="s">
        <v>130</v>
      </c>
      <c r="C45" s="109"/>
      <c r="D45" s="109"/>
      <c r="E45" s="3"/>
      <c r="F45" s="3"/>
      <c r="G45" s="3"/>
      <c r="H45" s="5">
        <f>G45/1044</f>
        <v>0</v>
      </c>
      <c r="I45" s="23"/>
      <c r="J45" s="5">
        <f>E45+F45+H45+I45</f>
        <v>0</v>
      </c>
    </row>
    <row r="46" spans="1:10" ht="14.25">
      <c r="A46" s="20" t="s">
        <v>131</v>
      </c>
      <c r="B46" s="98" t="s">
        <v>132</v>
      </c>
      <c r="C46" s="109"/>
      <c r="D46" s="109"/>
      <c r="E46" s="3"/>
      <c r="F46" s="3"/>
      <c r="G46" s="3"/>
      <c r="H46" s="5">
        <f>G46/1044</f>
        <v>0</v>
      </c>
      <c r="I46" s="23"/>
      <c r="J46" s="5">
        <f>E46+F46+H46+I46</f>
        <v>0</v>
      </c>
    </row>
    <row r="47" spans="1:10" ht="14.25">
      <c r="A47" s="20" t="s">
        <v>133</v>
      </c>
      <c r="B47" s="98" t="s">
        <v>58</v>
      </c>
      <c r="C47" s="109"/>
      <c r="D47" s="109"/>
      <c r="E47" s="5">
        <f aca="true" t="shared" si="12" ref="E47:J47">E48+E49+E50</f>
        <v>0</v>
      </c>
      <c r="F47" s="5">
        <f t="shared" si="12"/>
        <v>0</v>
      </c>
      <c r="G47" s="5">
        <f t="shared" si="12"/>
        <v>0</v>
      </c>
      <c r="H47" s="5">
        <f t="shared" si="12"/>
        <v>0</v>
      </c>
      <c r="I47" s="5">
        <f t="shared" si="12"/>
        <v>0</v>
      </c>
      <c r="J47" s="5">
        <f t="shared" si="12"/>
        <v>0</v>
      </c>
    </row>
    <row r="48" spans="1:10" ht="27.75" customHeight="1">
      <c r="A48" s="20" t="s">
        <v>134</v>
      </c>
      <c r="B48" s="98" t="s">
        <v>135</v>
      </c>
      <c r="C48" s="109"/>
      <c r="D48" s="109"/>
      <c r="E48" s="3"/>
      <c r="F48" s="3"/>
      <c r="G48" s="3"/>
      <c r="H48" s="5">
        <f>G48/1044</f>
        <v>0</v>
      </c>
      <c r="I48" s="23"/>
      <c r="J48" s="5">
        <f>E48+F48+H48+I48</f>
        <v>0</v>
      </c>
    </row>
    <row r="49" spans="1:10" ht="14.25">
      <c r="A49" s="20" t="s">
        <v>136</v>
      </c>
      <c r="B49" s="98" t="s">
        <v>137</v>
      </c>
      <c r="C49" s="109"/>
      <c r="D49" s="109"/>
      <c r="E49" s="3"/>
      <c r="F49" s="3"/>
      <c r="G49" s="3"/>
      <c r="H49" s="5">
        <f>G49/1044</f>
        <v>0</v>
      </c>
      <c r="I49" s="23"/>
      <c r="J49" s="5">
        <f>E49+F49+H49+I49</f>
        <v>0</v>
      </c>
    </row>
    <row r="50" spans="1:10" ht="14.25">
      <c r="A50" s="20" t="s">
        <v>138</v>
      </c>
      <c r="B50" s="98" t="s">
        <v>139</v>
      </c>
      <c r="C50" s="109"/>
      <c r="D50" s="109"/>
      <c r="E50" s="3"/>
      <c r="F50" s="3"/>
      <c r="G50" s="3"/>
      <c r="H50" s="5">
        <f>G50/1044</f>
        <v>0</v>
      </c>
      <c r="I50" s="23"/>
      <c r="J50" s="5">
        <f>E50+F50+H50+I50</f>
        <v>0</v>
      </c>
    </row>
    <row r="51" spans="1:10" ht="14.25">
      <c r="A51" s="19"/>
      <c r="B51" s="108" t="s">
        <v>48</v>
      </c>
      <c r="C51" s="79"/>
      <c r="D51" s="79"/>
      <c r="E51" s="4">
        <f aca="true" t="shared" si="13" ref="E51:J51">E4+E36</f>
        <v>0</v>
      </c>
      <c r="F51" s="4">
        <f t="shared" si="13"/>
        <v>0</v>
      </c>
      <c r="G51" s="4">
        <f t="shared" si="13"/>
        <v>0</v>
      </c>
      <c r="H51" s="4">
        <f t="shared" si="13"/>
        <v>0</v>
      </c>
      <c r="I51" s="4">
        <f t="shared" si="13"/>
        <v>0</v>
      </c>
      <c r="J51" s="4">
        <f t="shared" si="13"/>
        <v>0</v>
      </c>
    </row>
  </sheetData>
  <sheetProtection password="8D29" sheet="1" formatCells="0" formatColumns="0" formatRows="0" insertRows="0"/>
  <mergeCells count="50">
    <mergeCell ref="B50:D50"/>
    <mergeCell ref="B51:D51"/>
    <mergeCell ref="B44:D44"/>
    <mergeCell ref="B45:D45"/>
    <mergeCell ref="B46:D46"/>
    <mergeCell ref="B47:D47"/>
    <mergeCell ref="B48:D48"/>
    <mergeCell ref="B49:D49"/>
    <mergeCell ref="B37:D37"/>
    <mergeCell ref="B38:D38"/>
    <mergeCell ref="B39:D39"/>
    <mergeCell ref="B40:D40"/>
    <mergeCell ref="B41:D41"/>
    <mergeCell ref="B42:D42"/>
    <mergeCell ref="B27:D27"/>
    <mergeCell ref="B28:D28"/>
    <mergeCell ref="B29:D29"/>
    <mergeCell ref="B30:D30"/>
    <mergeCell ref="B43:D43"/>
    <mergeCell ref="B32:D32"/>
    <mergeCell ref="B33:D33"/>
    <mergeCell ref="B34:D34"/>
    <mergeCell ref="B35:D35"/>
    <mergeCell ref="B36:D36"/>
    <mergeCell ref="B17:D17"/>
    <mergeCell ref="B18:D18"/>
    <mergeCell ref="B31:D31"/>
    <mergeCell ref="B20:D20"/>
    <mergeCell ref="B21:D21"/>
    <mergeCell ref="B22:D22"/>
    <mergeCell ref="B23:D23"/>
    <mergeCell ref="B24:D24"/>
    <mergeCell ref="B25:D25"/>
    <mergeCell ref="B26:D26"/>
    <mergeCell ref="B19:D19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7:D7"/>
    <mergeCell ref="A1:H1"/>
    <mergeCell ref="B3:D3"/>
    <mergeCell ref="B4:D4"/>
    <mergeCell ref="B5:D5"/>
    <mergeCell ref="B6:D6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r:id="rId1"/>
  <ignoredErrors>
    <ignoredError sqref="A4:A6" numberStoredAsText="1"/>
    <ignoredError sqref="A7:A50" numberStoredAsText="1" twoDigitTextYear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6"/>
  <sheetViews>
    <sheetView zoomScalePageLayoutView="0" workbookViewId="0" topLeftCell="A1">
      <selection activeCell="K13" sqref="K13:K14"/>
    </sheetView>
  </sheetViews>
  <sheetFormatPr defaultColWidth="9.140625" defaultRowHeight="15"/>
  <cols>
    <col min="1" max="3" width="10.28125" style="15" customWidth="1"/>
    <col min="4" max="4" width="23.8515625" style="15" customWidth="1"/>
    <col min="5" max="5" width="18.421875" style="15" customWidth="1"/>
    <col min="6" max="10" width="13.57421875" style="15" customWidth="1"/>
    <col min="11" max="11" width="40.421875" style="15" customWidth="1"/>
    <col min="12" max="16384" width="9.140625" style="15" customWidth="1"/>
  </cols>
  <sheetData>
    <row r="1" spans="1:11" ht="15">
      <c r="A1" s="136" t="s">
        <v>200</v>
      </c>
      <c r="B1" s="137"/>
      <c r="C1" s="137"/>
      <c r="D1" s="137"/>
      <c r="E1" s="137"/>
      <c r="F1" s="137"/>
      <c r="G1" s="137"/>
      <c r="H1" s="137"/>
      <c r="I1" s="137"/>
      <c r="J1" s="137"/>
      <c r="K1" s="138"/>
    </row>
    <row r="2" spans="1:11" ht="15">
      <c r="A2" s="32"/>
      <c r="B2" s="33"/>
      <c r="C2" s="33"/>
      <c r="D2" s="33"/>
      <c r="E2" s="33"/>
      <c r="F2" s="33"/>
      <c r="G2" s="33"/>
      <c r="H2" s="33"/>
      <c r="I2" s="33"/>
      <c r="J2" s="33"/>
      <c r="K2" s="34"/>
    </row>
    <row r="3" spans="1:11" ht="15">
      <c r="A3" s="99" t="s">
        <v>245</v>
      </c>
      <c r="B3" s="114"/>
      <c r="C3" s="114"/>
      <c r="D3" s="115"/>
      <c r="E3" s="36"/>
      <c r="F3" s="38"/>
      <c r="G3" s="33"/>
      <c r="H3" s="33"/>
      <c r="I3" s="33"/>
      <c r="J3" s="33"/>
      <c r="K3" s="34"/>
    </row>
    <row r="4" spans="1:11" ht="15">
      <c r="A4" s="99" t="s">
        <v>204</v>
      </c>
      <c r="B4" s="114"/>
      <c r="C4" s="114"/>
      <c r="D4" s="115"/>
      <c r="E4" s="36"/>
      <c r="F4" s="38"/>
      <c r="G4" s="33"/>
      <c r="H4" s="33"/>
      <c r="I4" s="33"/>
      <c r="J4" s="33"/>
      <c r="K4" s="34"/>
    </row>
    <row r="5" spans="1:11" ht="15">
      <c r="A5" s="99" t="s">
        <v>268</v>
      </c>
      <c r="B5" s="114"/>
      <c r="C5" s="114"/>
      <c r="D5" s="115"/>
      <c r="E5" s="35">
        <f>I74</f>
        <v>0</v>
      </c>
      <c r="F5" s="39"/>
      <c r="G5" s="33"/>
      <c r="H5" s="33"/>
      <c r="I5" s="33"/>
      <c r="J5" s="33"/>
      <c r="K5" s="34"/>
    </row>
    <row r="6" spans="1:11" ht="15">
      <c r="A6" s="99" t="s">
        <v>206</v>
      </c>
      <c r="B6" s="114"/>
      <c r="C6" s="114"/>
      <c r="D6" s="115"/>
      <c r="E6" s="35">
        <f>E4-E5</f>
        <v>0</v>
      </c>
      <c r="F6" s="39"/>
      <c r="G6" s="33"/>
      <c r="H6" s="33"/>
      <c r="I6" s="33"/>
      <c r="J6" s="33"/>
      <c r="K6" s="34"/>
    </row>
    <row r="7" spans="1:11" ht="15">
      <c r="A7" s="28"/>
      <c r="B7" s="29"/>
      <c r="C7" s="29"/>
      <c r="D7" s="29"/>
      <c r="E7" s="21"/>
      <c r="F7" s="22"/>
      <c r="G7" s="33"/>
      <c r="H7" s="33"/>
      <c r="I7" s="33"/>
      <c r="J7" s="33"/>
      <c r="K7" s="34"/>
    </row>
    <row r="8" spans="1:11" ht="28.5" customHeight="1">
      <c r="A8" s="99" t="s">
        <v>246</v>
      </c>
      <c r="B8" s="134"/>
      <c r="C8" s="134"/>
      <c r="D8" s="135"/>
      <c r="E8" s="36"/>
      <c r="F8" s="38"/>
      <c r="G8" s="33"/>
      <c r="H8" s="33"/>
      <c r="I8" s="33"/>
      <c r="J8" s="33"/>
      <c r="K8" s="34"/>
    </row>
    <row r="9" spans="1:11" ht="26.25" customHeight="1">
      <c r="A9" s="99" t="s">
        <v>184</v>
      </c>
      <c r="B9" s="134"/>
      <c r="C9" s="134"/>
      <c r="D9" s="135"/>
      <c r="E9" s="36"/>
      <c r="F9" s="38"/>
      <c r="G9" s="33"/>
      <c r="H9" s="33"/>
      <c r="I9" s="33"/>
      <c r="J9" s="33"/>
      <c r="K9" s="34"/>
    </row>
    <row r="10" spans="1:11" ht="15">
      <c r="A10" s="99" t="s">
        <v>269</v>
      </c>
      <c r="B10" s="134"/>
      <c r="C10" s="134"/>
      <c r="D10" s="135"/>
      <c r="E10" s="35">
        <f>J74</f>
        <v>0</v>
      </c>
      <c r="F10" s="39"/>
      <c r="G10" s="33"/>
      <c r="H10" s="33"/>
      <c r="I10" s="33"/>
      <c r="J10" s="33"/>
      <c r="K10" s="34"/>
    </row>
    <row r="11" spans="1:11" ht="15">
      <c r="A11" s="99" t="s">
        <v>207</v>
      </c>
      <c r="B11" s="134"/>
      <c r="C11" s="134"/>
      <c r="D11" s="135"/>
      <c r="E11" s="35">
        <f>E9-E10</f>
        <v>0</v>
      </c>
      <c r="F11" s="39"/>
      <c r="G11" s="33"/>
      <c r="H11" s="33"/>
      <c r="I11" s="33"/>
      <c r="J11" s="33"/>
      <c r="K11" s="34"/>
    </row>
    <row r="13" spans="1:11" ht="15" customHeight="1">
      <c r="A13" s="124" t="s">
        <v>0</v>
      </c>
      <c r="B13" s="125"/>
      <c r="C13" s="125"/>
      <c r="D13" s="126"/>
      <c r="E13" s="130" t="s">
        <v>199</v>
      </c>
      <c r="F13" s="131"/>
      <c r="G13" s="132"/>
      <c r="H13" s="133"/>
      <c r="I13" s="121" t="s">
        <v>274</v>
      </c>
      <c r="J13" s="121" t="s">
        <v>275</v>
      </c>
      <c r="K13" s="121" t="s">
        <v>140</v>
      </c>
    </row>
    <row r="14" spans="1:11" ht="90" customHeight="1">
      <c r="A14" s="127"/>
      <c r="B14" s="128"/>
      <c r="C14" s="128"/>
      <c r="D14" s="129"/>
      <c r="E14" s="18" t="s">
        <v>270</v>
      </c>
      <c r="F14" s="18" t="s">
        <v>271</v>
      </c>
      <c r="G14" s="18" t="s">
        <v>272</v>
      </c>
      <c r="H14" s="18" t="s">
        <v>273</v>
      </c>
      <c r="I14" s="123"/>
      <c r="J14" s="122"/>
      <c r="K14" s="123"/>
    </row>
    <row r="15" spans="1:11" ht="30" customHeight="1">
      <c r="A15" s="102" t="s">
        <v>165</v>
      </c>
      <c r="B15" s="116"/>
      <c r="C15" s="116"/>
      <c r="D15" s="117"/>
      <c r="E15" s="7">
        <f>E16+E28+E40+E52</f>
        <v>0</v>
      </c>
      <c r="F15" s="7">
        <f>F16+F28+F40+F52</f>
        <v>0</v>
      </c>
      <c r="G15" s="7">
        <f>G16+G28+G40+G52</f>
        <v>0</v>
      </c>
      <c r="H15" s="7">
        <f>F15+G15</f>
        <v>0</v>
      </c>
      <c r="I15" s="7">
        <f>I16+I28+I40+I52</f>
        <v>0</v>
      </c>
      <c r="J15" s="7">
        <f>J16+J28+J40+J52</f>
        <v>0</v>
      </c>
      <c r="K15" s="13"/>
    </row>
    <row r="16" spans="1:11" ht="30" customHeight="1">
      <c r="A16" s="102" t="s">
        <v>141</v>
      </c>
      <c r="B16" s="116"/>
      <c r="C16" s="116"/>
      <c r="D16" s="117"/>
      <c r="E16" s="7">
        <f>E17+E24</f>
        <v>0</v>
      </c>
      <c r="F16" s="7">
        <f>F17+F24</f>
        <v>0</v>
      </c>
      <c r="G16" s="7">
        <f>G17+G24</f>
        <v>0</v>
      </c>
      <c r="H16" s="7">
        <f aca="true" t="shared" si="0" ref="H16:H74">F16+G16</f>
        <v>0</v>
      </c>
      <c r="I16" s="7">
        <f>I17+I24</f>
        <v>0</v>
      </c>
      <c r="J16" s="7">
        <f>J17+J24</f>
        <v>0</v>
      </c>
      <c r="K16" s="31"/>
    </row>
    <row r="17" spans="1:11" ht="30" customHeight="1">
      <c r="A17" s="99" t="s">
        <v>212</v>
      </c>
      <c r="B17" s="114"/>
      <c r="C17" s="114"/>
      <c r="D17" s="115"/>
      <c r="E17" s="8">
        <f>E18+E19+E20+E21+E22+E23</f>
        <v>0</v>
      </c>
      <c r="F17" s="8">
        <f>F18+F19+F20+F21+F22+F23</f>
        <v>0</v>
      </c>
      <c r="G17" s="8">
        <f>G18+G19+G20+G21+G22+G23</f>
        <v>0</v>
      </c>
      <c r="H17" s="7">
        <f t="shared" si="0"/>
        <v>0</v>
      </c>
      <c r="I17" s="8">
        <f>I18+I19+I20+I21+I22+I23</f>
        <v>0</v>
      </c>
      <c r="J17" s="8">
        <f>J18+J19+J20+J21+J22+J23</f>
        <v>0</v>
      </c>
      <c r="K17" s="31"/>
    </row>
    <row r="18" spans="1:11" ht="30" customHeight="1">
      <c r="A18" s="99" t="s">
        <v>213</v>
      </c>
      <c r="B18" s="114"/>
      <c r="C18" s="114"/>
      <c r="D18" s="115"/>
      <c r="E18" s="6"/>
      <c r="F18" s="6"/>
      <c r="G18" s="6"/>
      <c r="H18" s="7">
        <f t="shared" si="0"/>
        <v>0</v>
      </c>
      <c r="I18" s="6"/>
      <c r="J18" s="6"/>
      <c r="K18" s="31"/>
    </row>
    <row r="19" spans="1:11" ht="30" customHeight="1">
      <c r="A19" s="99" t="s">
        <v>214</v>
      </c>
      <c r="B19" s="114"/>
      <c r="C19" s="114"/>
      <c r="D19" s="115"/>
      <c r="E19" s="6"/>
      <c r="F19" s="6"/>
      <c r="G19" s="6"/>
      <c r="H19" s="7">
        <f t="shared" si="0"/>
        <v>0</v>
      </c>
      <c r="I19" s="6"/>
      <c r="J19" s="6"/>
      <c r="K19" s="31"/>
    </row>
    <row r="20" spans="1:11" ht="30" customHeight="1">
      <c r="A20" s="99" t="s">
        <v>215</v>
      </c>
      <c r="B20" s="114"/>
      <c r="C20" s="114"/>
      <c r="D20" s="115"/>
      <c r="E20" s="6"/>
      <c r="F20" s="6"/>
      <c r="G20" s="6"/>
      <c r="H20" s="7">
        <f t="shared" si="0"/>
        <v>0</v>
      </c>
      <c r="I20" s="6"/>
      <c r="J20" s="6"/>
      <c r="K20" s="31"/>
    </row>
    <row r="21" spans="1:11" ht="30" customHeight="1">
      <c r="A21" s="99" t="s">
        <v>216</v>
      </c>
      <c r="B21" s="114"/>
      <c r="C21" s="114"/>
      <c r="D21" s="115"/>
      <c r="E21" s="6"/>
      <c r="F21" s="6"/>
      <c r="G21" s="6"/>
      <c r="H21" s="7">
        <f t="shared" si="0"/>
        <v>0</v>
      </c>
      <c r="I21" s="6"/>
      <c r="J21" s="6"/>
      <c r="K21" s="31"/>
    </row>
    <row r="22" spans="1:11" ht="30" customHeight="1">
      <c r="A22" s="120" t="s">
        <v>217</v>
      </c>
      <c r="B22" s="114"/>
      <c r="C22" s="114"/>
      <c r="D22" s="115"/>
      <c r="E22" s="6"/>
      <c r="F22" s="6"/>
      <c r="G22" s="6"/>
      <c r="H22" s="7">
        <f t="shared" si="0"/>
        <v>0</v>
      </c>
      <c r="I22" s="6"/>
      <c r="J22" s="6"/>
      <c r="K22" s="31"/>
    </row>
    <row r="23" spans="1:11" ht="30" customHeight="1">
      <c r="A23" s="99" t="s">
        <v>218</v>
      </c>
      <c r="B23" s="114"/>
      <c r="C23" s="114"/>
      <c r="D23" s="115"/>
      <c r="E23" s="6"/>
      <c r="F23" s="6"/>
      <c r="G23" s="6"/>
      <c r="H23" s="7">
        <f t="shared" si="0"/>
        <v>0</v>
      </c>
      <c r="I23" s="6"/>
      <c r="J23" s="6"/>
      <c r="K23" s="31"/>
    </row>
    <row r="24" spans="1:11" ht="30" customHeight="1">
      <c r="A24" s="120" t="s">
        <v>219</v>
      </c>
      <c r="B24" s="114"/>
      <c r="C24" s="114"/>
      <c r="D24" s="115"/>
      <c r="E24" s="8">
        <f>E25+E26+E27</f>
        <v>0</v>
      </c>
      <c r="F24" s="8">
        <f>F25+F26+F27</f>
        <v>0</v>
      </c>
      <c r="G24" s="8">
        <f>G25+G26+G27</f>
        <v>0</v>
      </c>
      <c r="H24" s="7">
        <f t="shared" si="0"/>
        <v>0</v>
      </c>
      <c r="I24" s="8">
        <f>I25+I26+I27</f>
        <v>0</v>
      </c>
      <c r="J24" s="8">
        <f>J25+J26+J27</f>
        <v>0</v>
      </c>
      <c r="K24" s="31"/>
    </row>
    <row r="25" spans="1:11" ht="30" customHeight="1">
      <c r="A25" s="99" t="s">
        <v>220</v>
      </c>
      <c r="B25" s="114"/>
      <c r="C25" s="114"/>
      <c r="D25" s="115"/>
      <c r="E25" s="6"/>
      <c r="F25" s="6"/>
      <c r="G25" s="6"/>
      <c r="H25" s="7">
        <f t="shared" si="0"/>
        <v>0</v>
      </c>
      <c r="I25" s="6"/>
      <c r="J25" s="6"/>
      <c r="K25" s="31"/>
    </row>
    <row r="26" spans="1:11" ht="30" customHeight="1">
      <c r="A26" s="99" t="s">
        <v>221</v>
      </c>
      <c r="B26" s="114"/>
      <c r="C26" s="114"/>
      <c r="D26" s="115"/>
      <c r="E26" s="6"/>
      <c r="F26" s="6"/>
      <c r="G26" s="6"/>
      <c r="H26" s="7">
        <f t="shared" si="0"/>
        <v>0</v>
      </c>
      <c r="I26" s="6"/>
      <c r="J26" s="6"/>
      <c r="K26" s="31"/>
    </row>
    <row r="27" spans="1:11" ht="30" customHeight="1">
      <c r="A27" s="99" t="s">
        <v>222</v>
      </c>
      <c r="B27" s="114"/>
      <c r="C27" s="114"/>
      <c r="D27" s="115"/>
      <c r="E27" s="6"/>
      <c r="F27" s="6"/>
      <c r="G27" s="6"/>
      <c r="H27" s="7">
        <f t="shared" si="0"/>
        <v>0</v>
      </c>
      <c r="I27" s="6"/>
      <c r="J27" s="6"/>
      <c r="K27" s="31"/>
    </row>
    <row r="28" spans="1:11" ht="30" customHeight="1">
      <c r="A28" s="102" t="s">
        <v>142</v>
      </c>
      <c r="B28" s="116"/>
      <c r="C28" s="116"/>
      <c r="D28" s="117"/>
      <c r="E28" s="7">
        <f>E29+E36</f>
        <v>0</v>
      </c>
      <c r="F28" s="7">
        <f>F29+F36</f>
        <v>0</v>
      </c>
      <c r="G28" s="7">
        <f>G29+G36</f>
        <v>0</v>
      </c>
      <c r="H28" s="7">
        <f t="shared" si="0"/>
        <v>0</v>
      </c>
      <c r="I28" s="7">
        <f>I29+I36</f>
        <v>0</v>
      </c>
      <c r="J28" s="7">
        <f>J29+J36</f>
        <v>0</v>
      </c>
      <c r="K28" s="31"/>
    </row>
    <row r="29" spans="1:11" ht="30" customHeight="1">
      <c r="A29" s="99" t="s">
        <v>223</v>
      </c>
      <c r="B29" s="114"/>
      <c r="C29" s="114"/>
      <c r="D29" s="115"/>
      <c r="E29" s="8">
        <f>E30+E31+E32+E33+E34+E35</f>
        <v>0</v>
      </c>
      <c r="F29" s="8">
        <f>F30+F31+F32+F33+F34+F35</f>
        <v>0</v>
      </c>
      <c r="G29" s="8">
        <f>G30+G31+G32+G33+G34+G35</f>
        <v>0</v>
      </c>
      <c r="H29" s="7">
        <f t="shared" si="0"/>
        <v>0</v>
      </c>
      <c r="I29" s="8">
        <f>I30+I31+I32+I33+I34+I35</f>
        <v>0</v>
      </c>
      <c r="J29" s="8">
        <f>J30+J31+J32+J33+J34+J35</f>
        <v>0</v>
      </c>
      <c r="K29" s="31"/>
    </row>
    <row r="30" spans="1:11" ht="30" customHeight="1">
      <c r="A30" s="99" t="s">
        <v>224</v>
      </c>
      <c r="B30" s="114"/>
      <c r="C30" s="114"/>
      <c r="D30" s="115"/>
      <c r="E30" s="6"/>
      <c r="F30" s="6"/>
      <c r="G30" s="6"/>
      <c r="H30" s="7">
        <f t="shared" si="0"/>
        <v>0</v>
      </c>
      <c r="I30" s="6"/>
      <c r="J30" s="6"/>
      <c r="K30" s="31"/>
    </row>
    <row r="31" spans="1:11" ht="30" customHeight="1">
      <c r="A31" s="99" t="s">
        <v>225</v>
      </c>
      <c r="B31" s="114"/>
      <c r="C31" s="114"/>
      <c r="D31" s="115"/>
      <c r="E31" s="6"/>
      <c r="F31" s="6"/>
      <c r="G31" s="6"/>
      <c r="H31" s="7">
        <f t="shared" si="0"/>
        <v>0</v>
      </c>
      <c r="I31" s="6"/>
      <c r="J31" s="6"/>
      <c r="K31" s="31"/>
    </row>
    <row r="32" spans="1:11" ht="30" customHeight="1">
      <c r="A32" s="99" t="s">
        <v>226</v>
      </c>
      <c r="B32" s="114"/>
      <c r="C32" s="114"/>
      <c r="D32" s="115"/>
      <c r="E32" s="6"/>
      <c r="F32" s="6"/>
      <c r="G32" s="6"/>
      <c r="H32" s="7">
        <f t="shared" si="0"/>
        <v>0</v>
      </c>
      <c r="I32" s="6"/>
      <c r="J32" s="6"/>
      <c r="K32" s="31"/>
    </row>
    <row r="33" spans="1:11" ht="30" customHeight="1">
      <c r="A33" s="99" t="s">
        <v>227</v>
      </c>
      <c r="B33" s="114"/>
      <c r="C33" s="114"/>
      <c r="D33" s="115"/>
      <c r="E33" s="6"/>
      <c r="F33" s="6"/>
      <c r="G33" s="6"/>
      <c r="H33" s="7">
        <f t="shared" si="0"/>
        <v>0</v>
      </c>
      <c r="I33" s="6"/>
      <c r="J33" s="6"/>
      <c r="K33" s="31"/>
    </row>
    <row r="34" spans="1:11" ht="30" customHeight="1">
      <c r="A34" s="120" t="s">
        <v>228</v>
      </c>
      <c r="B34" s="114"/>
      <c r="C34" s="114"/>
      <c r="D34" s="115"/>
      <c r="E34" s="6"/>
      <c r="F34" s="6"/>
      <c r="G34" s="6"/>
      <c r="H34" s="7">
        <f t="shared" si="0"/>
        <v>0</v>
      </c>
      <c r="I34" s="6"/>
      <c r="J34" s="6"/>
      <c r="K34" s="31"/>
    </row>
    <row r="35" spans="1:11" ht="30" customHeight="1">
      <c r="A35" s="99" t="s">
        <v>229</v>
      </c>
      <c r="B35" s="114"/>
      <c r="C35" s="114"/>
      <c r="D35" s="115"/>
      <c r="E35" s="6"/>
      <c r="F35" s="6"/>
      <c r="G35" s="6"/>
      <c r="H35" s="7">
        <f t="shared" si="0"/>
        <v>0</v>
      </c>
      <c r="I35" s="6"/>
      <c r="J35" s="6"/>
      <c r="K35" s="31"/>
    </row>
    <row r="36" spans="1:11" ht="30" customHeight="1">
      <c r="A36" s="99" t="s">
        <v>230</v>
      </c>
      <c r="B36" s="114"/>
      <c r="C36" s="114"/>
      <c r="D36" s="115"/>
      <c r="E36" s="8">
        <f>E37+E38+E39</f>
        <v>0</v>
      </c>
      <c r="F36" s="8">
        <f>F37+F38+F39</f>
        <v>0</v>
      </c>
      <c r="G36" s="8">
        <f>G37+G38+G39</f>
        <v>0</v>
      </c>
      <c r="H36" s="7">
        <f t="shared" si="0"/>
        <v>0</v>
      </c>
      <c r="I36" s="8">
        <f>I37+I38+I39</f>
        <v>0</v>
      </c>
      <c r="J36" s="8">
        <f>J37+J38+J39</f>
        <v>0</v>
      </c>
      <c r="K36" s="31"/>
    </row>
    <row r="37" spans="1:11" ht="30" customHeight="1">
      <c r="A37" s="99" t="s">
        <v>231</v>
      </c>
      <c r="B37" s="114"/>
      <c r="C37" s="114"/>
      <c r="D37" s="115"/>
      <c r="E37" s="6"/>
      <c r="F37" s="6"/>
      <c r="G37" s="6"/>
      <c r="H37" s="7">
        <f t="shared" si="0"/>
        <v>0</v>
      </c>
      <c r="I37" s="6"/>
      <c r="J37" s="6"/>
      <c r="K37" s="31"/>
    </row>
    <row r="38" spans="1:11" ht="30" customHeight="1">
      <c r="A38" s="99" t="s">
        <v>232</v>
      </c>
      <c r="B38" s="114"/>
      <c r="C38" s="114"/>
      <c r="D38" s="115"/>
      <c r="E38" s="6"/>
      <c r="F38" s="6"/>
      <c r="G38" s="6"/>
      <c r="H38" s="7">
        <f t="shared" si="0"/>
        <v>0</v>
      </c>
      <c r="I38" s="6"/>
      <c r="J38" s="6"/>
      <c r="K38" s="31"/>
    </row>
    <row r="39" spans="1:11" ht="30" customHeight="1">
      <c r="A39" s="99" t="s">
        <v>233</v>
      </c>
      <c r="B39" s="114"/>
      <c r="C39" s="114"/>
      <c r="D39" s="115"/>
      <c r="E39" s="6"/>
      <c r="F39" s="6"/>
      <c r="G39" s="6"/>
      <c r="H39" s="7">
        <f t="shared" si="0"/>
        <v>0</v>
      </c>
      <c r="I39" s="6"/>
      <c r="J39" s="6"/>
      <c r="K39" s="31"/>
    </row>
    <row r="40" spans="1:11" ht="30" customHeight="1">
      <c r="A40" s="102" t="s">
        <v>143</v>
      </c>
      <c r="B40" s="116"/>
      <c r="C40" s="116"/>
      <c r="D40" s="117"/>
      <c r="E40" s="7">
        <f>E41+E48</f>
        <v>0</v>
      </c>
      <c r="F40" s="7">
        <f>F41+F48</f>
        <v>0</v>
      </c>
      <c r="G40" s="7">
        <f>G41+G48</f>
        <v>0</v>
      </c>
      <c r="H40" s="7">
        <f t="shared" si="0"/>
        <v>0</v>
      </c>
      <c r="I40" s="7">
        <f>I41+I48</f>
        <v>0</v>
      </c>
      <c r="J40" s="7">
        <f>J41+J48</f>
        <v>0</v>
      </c>
      <c r="K40" s="31"/>
    </row>
    <row r="41" spans="1:11" ht="30" customHeight="1">
      <c r="A41" s="99" t="s">
        <v>234</v>
      </c>
      <c r="B41" s="114"/>
      <c r="C41" s="114"/>
      <c r="D41" s="115"/>
      <c r="E41" s="8">
        <f>E42+E43+E44+E45+E46+E47</f>
        <v>0</v>
      </c>
      <c r="F41" s="8">
        <f>F42+F43+F44+F45+F46+F47</f>
        <v>0</v>
      </c>
      <c r="G41" s="8">
        <f>G42+G43+G44+G45+G46+G47</f>
        <v>0</v>
      </c>
      <c r="H41" s="7">
        <f t="shared" si="0"/>
        <v>0</v>
      </c>
      <c r="I41" s="8">
        <f>I42+I43+I44+I45+I46+I47</f>
        <v>0</v>
      </c>
      <c r="J41" s="8">
        <f>J42+J43+J44+J45+J46+J47</f>
        <v>0</v>
      </c>
      <c r="K41" s="31"/>
    </row>
    <row r="42" spans="1:11" ht="30" customHeight="1">
      <c r="A42" s="99" t="s">
        <v>235</v>
      </c>
      <c r="B42" s="114"/>
      <c r="C42" s="114"/>
      <c r="D42" s="115"/>
      <c r="E42" s="6"/>
      <c r="F42" s="6"/>
      <c r="G42" s="6"/>
      <c r="H42" s="7">
        <f t="shared" si="0"/>
        <v>0</v>
      </c>
      <c r="I42" s="6"/>
      <c r="J42" s="6"/>
      <c r="K42" s="31"/>
    </row>
    <row r="43" spans="1:11" ht="30" customHeight="1">
      <c r="A43" s="99" t="s">
        <v>236</v>
      </c>
      <c r="B43" s="114"/>
      <c r="C43" s="114"/>
      <c r="D43" s="115"/>
      <c r="E43" s="6"/>
      <c r="F43" s="6"/>
      <c r="G43" s="6"/>
      <c r="H43" s="7">
        <f t="shared" si="0"/>
        <v>0</v>
      </c>
      <c r="I43" s="6"/>
      <c r="J43" s="6"/>
      <c r="K43" s="31"/>
    </row>
    <row r="44" spans="1:11" ht="30" customHeight="1">
      <c r="A44" s="99" t="s">
        <v>237</v>
      </c>
      <c r="B44" s="114"/>
      <c r="C44" s="114"/>
      <c r="D44" s="115"/>
      <c r="E44" s="6"/>
      <c r="F44" s="6"/>
      <c r="G44" s="6"/>
      <c r="H44" s="7">
        <f t="shared" si="0"/>
        <v>0</v>
      </c>
      <c r="I44" s="6"/>
      <c r="J44" s="6"/>
      <c r="K44" s="31"/>
    </row>
    <row r="45" spans="1:11" ht="30" customHeight="1">
      <c r="A45" s="99" t="s">
        <v>238</v>
      </c>
      <c r="B45" s="114"/>
      <c r="C45" s="114"/>
      <c r="D45" s="115"/>
      <c r="E45" s="6"/>
      <c r="F45" s="6"/>
      <c r="G45" s="6"/>
      <c r="H45" s="7">
        <f t="shared" si="0"/>
        <v>0</v>
      </c>
      <c r="I45" s="6"/>
      <c r="J45" s="6"/>
      <c r="K45" s="31"/>
    </row>
    <row r="46" spans="1:11" ht="30" customHeight="1">
      <c r="A46" s="120" t="s">
        <v>239</v>
      </c>
      <c r="B46" s="114"/>
      <c r="C46" s="114"/>
      <c r="D46" s="115"/>
      <c r="E46" s="6"/>
      <c r="F46" s="6"/>
      <c r="G46" s="6"/>
      <c r="H46" s="7">
        <f t="shared" si="0"/>
        <v>0</v>
      </c>
      <c r="I46" s="6"/>
      <c r="J46" s="6"/>
      <c r="K46" s="31"/>
    </row>
    <row r="47" spans="1:11" ht="30" customHeight="1">
      <c r="A47" s="99" t="s">
        <v>240</v>
      </c>
      <c r="B47" s="114"/>
      <c r="C47" s="114"/>
      <c r="D47" s="115"/>
      <c r="E47" s="6"/>
      <c r="F47" s="6"/>
      <c r="G47" s="6"/>
      <c r="H47" s="7">
        <f t="shared" si="0"/>
        <v>0</v>
      </c>
      <c r="I47" s="6"/>
      <c r="J47" s="6"/>
      <c r="K47" s="31"/>
    </row>
    <row r="48" spans="1:11" ht="30" customHeight="1">
      <c r="A48" s="99" t="s">
        <v>241</v>
      </c>
      <c r="B48" s="114"/>
      <c r="C48" s="114"/>
      <c r="D48" s="115"/>
      <c r="E48" s="8">
        <f>E49+E50+E51</f>
        <v>0</v>
      </c>
      <c r="F48" s="8">
        <f>F49+F50+F51</f>
        <v>0</v>
      </c>
      <c r="G48" s="8">
        <f>G49+G50+G51</f>
        <v>0</v>
      </c>
      <c r="H48" s="7">
        <f t="shared" si="0"/>
        <v>0</v>
      </c>
      <c r="I48" s="8">
        <f>I49+I50+I51</f>
        <v>0</v>
      </c>
      <c r="J48" s="8">
        <f>J49+J50+J51</f>
        <v>0</v>
      </c>
      <c r="K48" s="31"/>
    </row>
    <row r="49" spans="1:11" ht="30" customHeight="1">
      <c r="A49" s="99" t="s">
        <v>242</v>
      </c>
      <c r="B49" s="114"/>
      <c r="C49" s="114"/>
      <c r="D49" s="115"/>
      <c r="E49" s="6"/>
      <c r="F49" s="6"/>
      <c r="G49" s="6"/>
      <c r="H49" s="7">
        <f t="shared" si="0"/>
        <v>0</v>
      </c>
      <c r="I49" s="6"/>
      <c r="J49" s="6"/>
      <c r="K49" s="31"/>
    </row>
    <row r="50" spans="1:11" ht="30" customHeight="1">
      <c r="A50" s="99" t="s">
        <v>243</v>
      </c>
      <c r="B50" s="114"/>
      <c r="C50" s="114"/>
      <c r="D50" s="115"/>
      <c r="E50" s="6"/>
      <c r="F50" s="6"/>
      <c r="G50" s="6"/>
      <c r="H50" s="7">
        <f t="shared" si="0"/>
        <v>0</v>
      </c>
      <c r="I50" s="6"/>
      <c r="J50" s="6"/>
      <c r="K50" s="31"/>
    </row>
    <row r="51" spans="1:11" ht="30" customHeight="1">
      <c r="A51" s="99" t="s">
        <v>244</v>
      </c>
      <c r="B51" s="114"/>
      <c r="C51" s="114"/>
      <c r="D51" s="115"/>
      <c r="E51" s="6"/>
      <c r="F51" s="6"/>
      <c r="G51" s="6"/>
      <c r="H51" s="7">
        <f t="shared" si="0"/>
        <v>0</v>
      </c>
      <c r="I51" s="6"/>
      <c r="J51" s="6"/>
      <c r="K51" s="31"/>
    </row>
    <row r="52" spans="1:11" ht="30" customHeight="1">
      <c r="A52" s="99" t="s">
        <v>144</v>
      </c>
      <c r="B52" s="118"/>
      <c r="C52" s="118"/>
      <c r="D52" s="119"/>
      <c r="E52" s="6"/>
      <c r="F52" s="6"/>
      <c r="G52" s="6"/>
      <c r="H52" s="7">
        <f t="shared" si="0"/>
        <v>0</v>
      </c>
      <c r="I52" s="6"/>
      <c r="J52" s="6"/>
      <c r="K52" s="31"/>
    </row>
    <row r="53" spans="1:11" ht="30" customHeight="1">
      <c r="A53" s="102" t="s">
        <v>166</v>
      </c>
      <c r="B53" s="116"/>
      <c r="C53" s="116"/>
      <c r="D53" s="117"/>
      <c r="E53" s="7">
        <f aca="true" t="shared" si="1" ref="E53:J53">E54+E57+E58+E59+E60+E61+E72+E73</f>
        <v>0</v>
      </c>
      <c r="F53" s="7">
        <f t="shared" si="1"/>
        <v>0</v>
      </c>
      <c r="G53" s="7">
        <f t="shared" si="1"/>
        <v>0</v>
      </c>
      <c r="H53" s="7">
        <f t="shared" si="0"/>
        <v>0</v>
      </c>
      <c r="I53" s="7">
        <f t="shared" si="1"/>
        <v>0</v>
      </c>
      <c r="J53" s="7">
        <f t="shared" si="1"/>
        <v>0</v>
      </c>
      <c r="K53" s="13"/>
    </row>
    <row r="54" spans="1:11" ht="30" customHeight="1">
      <c r="A54" s="99" t="s">
        <v>145</v>
      </c>
      <c r="B54" s="118"/>
      <c r="C54" s="118"/>
      <c r="D54" s="119"/>
      <c r="E54" s="8">
        <f aca="true" t="shared" si="2" ref="E54:J54">E55+E56</f>
        <v>0</v>
      </c>
      <c r="F54" s="8">
        <f t="shared" si="2"/>
        <v>0</v>
      </c>
      <c r="G54" s="8">
        <f t="shared" si="2"/>
        <v>0</v>
      </c>
      <c r="H54" s="7">
        <f t="shared" si="0"/>
        <v>0</v>
      </c>
      <c r="I54" s="8">
        <f t="shared" si="2"/>
        <v>0</v>
      </c>
      <c r="J54" s="8">
        <f t="shared" si="2"/>
        <v>0</v>
      </c>
      <c r="K54" s="31"/>
    </row>
    <row r="55" spans="1:11" ht="30" customHeight="1">
      <c r="A55" s="99" t="s">
        <v>146</v>
      </c>
      <c r="B55" s="118"/>
      <c r="C55" s="118"/>
      <c r="D55" s="119"/>
      <c r="E55" s="6"/>
      <c r="F55" s="6"/>
      <c r="G55" s="6"/>
      <c r="H55" s="7">
        <f t="shared" si="0"/>
        <v>0</v>
      </c>
      <c r="I55" s="6"/>
      <c r="J55" s="6"/>
      <c r="K55" s="31"/>
    </row>
    <row r="56" spans="1:11" ht="30" customHeight="1">
      <c r="A56" s="99" t="s">
        <v>147</v>
      </c>
      <c r="B56" s="118"/>
      <c r="C56" s="118"/>
      <c r="D56" s="119"/>
      <c r="E56" s="6"/>
      <c r="F56" s="6"/>
      <c r="G56" s="6"/>
      <c r="H56" s="7">
        <f t="shared" si="0"/>
        <v>0</v>
      </c>
      <c r="I56" s="6"/>
      <c r="J56" s="6"/>
      <c r="K56" s="31"/>
    </row>
    <row r="57" spans="1:11" ht="30" customHeight="1">
      <c r="A57" s="99" t="s">
        <v>148</v>
      </c>
      <c r="B57" s="118"/>
      <c r="C57" s="118"/>
      <c r="D57" s="119"/>
      <c r="E57" s="6"/>
      <c r="F57" s="6"/>
      <c r="G57" s="6"/>
      <c r="H57" s="7">
        <f t="shared" si="0"/>
        <v>0</v>
      </c>
      <c r="I57" s="6"/>
      <c r="J57" s="6"/>
      <c r="K57" s="31"/>
    </row>
    <row r="58" spans="1:11" ht="30" customHeight="1">
      <c r="A58" s="99" t="s">
        <v>149</v>
      </c>
      <c r="B58" s="118"/>
      <c r="C58" s="118"/>
      <c r="D58" s="119"/>
      <c r="E58" s="6"/>
      <c r="F58" s="6"/>
      <c r="G58" s="6"/>
      <c r="H58" s="7">
        <f t="shared" si="0"/>
        <v>0</v>
      </c>
      <c r="I58" s="6"/>
      <c r="J58" s="6"/>
      <c r="K58" s="31"/>
    </row>
    <row r="59" spans="1:11" ht="30" customHeight="1">
      <c r="A59" s="99" t="s">
        <v>150</v>
      </c>
      <c r="B59" s="118"/>
      <c r="C59" s="118"/>
      <c r="D59" s="119"/>
      <c r="E59" s="6"/>
      <c r="F59" s="6"/>
      <c r="G59" s="6"/>
      <c r="H59" s="7">
        <f t="shared" si="0"/>
        <v>0</v>
      </c>
      <c r="I59" s="6"/>
      <c r="J59" s="6"/>
      <c r="K59" s="31"/>
    </row>
    <row r="60" spans="1:11" ht="30" customHeight="1">
      <c r="A60" s="99" t="s">
        <v>151</v>
      </c>
      <c r="B60" s="118"/>
      <c r="C60" s="118"/>
      <c r="D60" s="119"/>
      <c r="E60" s="6"/>
      <c r="F60" s="6"/>
      <c r="G60" s="6"/>
      <c r="H60" s="7">
        <f t="shared" si="0"/>
        <v>0</v>
      </c>
      <c r="I60" s="6"/>
      <c r="J60" s="6"/>
      <c r="K60" s="31"/>
    </row>
    <row r="61" spans="1:11" ht="30" customHeight="1">
      <c r="A61" s="99" t="s">
        <v>152</v>
      </c>
      <c r="B61" s="118"/>
      <c r="C61" s="118"/>
      <c r="D61" s="119"/>
      <c r="E61" s="8">
        <f aca="true" t="shared" si="3" ref="E61:J61">E62+E63+E64+E65+E66+E67+E68+E69+E70+E71</f>
        <v>0</v>
      </c>
      <c r="F61" s="8">
        <f t="shared" si="3"/>
        <v>0</v>
      </c>
      <c r="G61" s="8">
        <f t="shared" si="3"/>
        <v>0</v>
      </c>
      <c r="H61" s="7">
        <f t="shared" si="0"/>
        <v>0</v>
      </c>
      <c r="I61" s="8">
        <f t="shared" si="3"/>
        <v>0</v>
      </c>
      <c r="J61" s="8">
        <f t="shared" si="3"/>
        <v>0</v>
      </c>
      <c r="K61" s="31"/>
    </row>
    <row r="62" spans="1:11" ht="30" customHeight="1">
      <c r="A62" s="99" t="s">
        <v>153</v>
      </c>
      <c r="B62" s="118"/>
      <c r="C62" s="118"/>
      <c r="D62" s="119"/>
      <c r="E62" s="6"/>
      <c r="F62" s="6"/>
      <c r="G62" s="6"/>
      <c r="H62" s="7">
        <f t="shared" si="0"/>
        <v>0</v>
      </c>
      <c r="I62" s="6"/>
      <c r="J62" s="6"/>
      <c r="K62" s="31"/>
    </row>
    <row r="63" spans="1:11" ht="30" customHeight="1">
      <c r="A63" s="99" t="s">
        <v>154</v>
      </c>
      <c r="B63" s="118"/>
      <c r="C63" s="118"/>
      <c r="D63" s="119"/>
      <c r="E63" s="6"/>
      <c r="F63" s="6"/>
      <c r="G63" s="6"/>
      <c r="H63" s="7">
        <f t="shared" si="0"/>
        <v>0</v>
      </c>
      <c r="I63" s="6"/>
      <c r="J63" s="6"/>
      <c r="K63" s="31"/>
    </row>
    <row r="64" spans="1:11" ht="30" customHeight="1">
      <c r="A64" s="99" t="s">
        <v>155</v>
      </c>
      <c r="B64" s="118"/>
      <c r="C64" s="118"/>
      <c r="D64" s="119"/>
      <c r="E64" s="6"/>
      <c r="F64" s="6"/>
      <c r="G64" s="6"/>
      <c r="H64" s="7">
        <f t="shared" si="0"/>
        <v>0</v>
      </c>
      <c r="I64" s="6"/>
      <c r="J64" s="6"/>
      <c r="K64" s="31"/>
    </row>
    <row r="65" spans="1:11" ht="30" customHeight="1">
      <c r="A65" s="99" t="s">
        <v>156</v>
      </c>
      <c r="B65" s="118"/>
      <c r="C65" s="118"/>
      <c r="D65" s="119"/>
      <c r="E65" s="6"/>
      <c r="F65" s="6"/>
      <c r="G65" s="6"/>
      <c r="H65" s="7">
        <f t="shared" si="0"/>
        <v>0</v>
      </c>
      <c r="I65" s="6"/>
      <c r="J65" s="6"/>
      <c r="K65" s="31"/>
    </row>
    <row r="66" spans="1:11" ht="30" customHeight="1">
      <c r="A66" s="99" t="s">
        <v>157</v>
      </c>
      <c r="B66" s="118"/>
      <c r="C66" s="118"/>
      <c r="D66" s="119"/>
      <c r="E66" s="6"/>
      <c r="F66" s="6"/>
      <c r="G66" s="6"/>
      <c r="H66" s="7">
        <f t="shared" si="0"/>
        <v>0</v>
      </c>
      <c r="I66" s="6"/>
      <c r="J66" s="6"/>
      <c r="K66" s="31"/>
    </row>
    <row r="67" spans="1:11" ht="30" customHeight="1">
      <c r="A67" s="99" t="s">
        <v>158</v>
      </c>
      <c r="B67" s="118"/>
      <c r="C67" s="118"/>
      <c r="D67" s="119"/>
      <c r="E67" s="6"/>
      <c r="F67" s="6"/>
      <c r="G67" s="6"/>
      <c r="H67" s="7">
        <f t="shared" si="0"/>
        <v>0</v>
      </c>
      <c r="I67" s="6"/>
      <c r="J67" s="6"/>
      <c r="K67" s="31"/>
    </row>
    <row r="68" spans="1:11" ht="30" customHeight="1">
      <c r="A68" s="99" t="s">
        <v>159</v>
      </c>
      <c r="B68" s="118"/>
      <c r="C68" s="118"/>
      <c r="D68" s="119"/>
      <c r="E68" s="6"/>
      <c r="F68" s="6"/>
      <c r="G68" s="6"/>
      <c r="H68" s="7">
        <f t="shared" si="0"/>
        <v>0</v>
      </c>
      <c r="I68" s="6"/>
      <c r="J68" s="6"/>
      <c r="K68" s="31"/>
    </row>
    <row r="69" spans="1:11" ht="30" customHeight="1">
      <c r="A69" s="99" t="s">
        <v>160</v>
      </c>
      <c r="B69" s="118"/>
      <c r="C69" s="118"/>
      <c r="D69" s="119"/>
      <c r="E69" s="6"/>
      <c r="F69" s="6"/>
      <c r="G69" s="6"/>
      <c r="H69" s="7">
        <f t="shared" si="0"/>
        <v>0</v>
      </c>
      <c r="I69" s="6"/>
      <c r="J69" s="6"/>
      <c r="K69" s="31"/>
    </row>
    <row r="70" spans="1:11" ht="30" customHeight="1">
      <c r="A70" s="99" t="s">
        <v>161</v>
      </c>
      <c r="B70" s="118"/>
      <c r="C70" s="118"/>
      <c r="D70" s="119"/>
      <c r="E70" s="6"/>
      <c r="F70" s="6"/>
      <c r="G70" s="6"/>
      <c r="H70" s="7">
        <f t="shared" si="0"/>
        <v>0</v>
      </c>
      <c r="I70" s="6"/>
      <c r="J70" s="6"/>
      <c r="K70" s="31"/>
    </row>
    <row r="71" spans="1:11" ht="30" customHeight="1">
      <c r="A71" s="99" t="s">
        <v>162</v>
      </c>
      <c r="B71" s="118"/>
      <c r="C71" s="118"/>
      <c r="D71" s="119"/>
      <c r="E71" s="6"/>
      <c r="F71" s="6"/>
      <c r="G71" s="6"/>
      <c r="H71" s="7">
        <f t="shared" si="0"/>
        <v>0</v>
      </c>
      <c r="I71" s="6"/>
      <c r="J71" s="6"/>
      <c r="K71" s="31"/>
    </row>
    <row r="72" spans="1:11" ht="30" customHeight="1">
      <c r="A72" s="99" t="s">
        <v>163</v>
      </c>
      <c r="B72" s="118"/>
      <c r="C72" s="118"/>
      <c r="D72" s="119"/>
      <c r="E72" s="6"/>
      <c r="F72" s="6"/>
      <c r="G72" s="6"/>
      <c r="H72" s="7">
        <f t="shared" si="0"/>
        <v>0</v>
      </c>
      <c r="I72" s="6"/>
      <c r="J72" s="6"/>
      <c r="K72" s="31"/>
    </row>
    <row r="73" spans="1:11" ht="30" customHeight="1">
      <c r="A73" s="99" t="s">
        <v>164</v>
      </c>
      <c r="B73" s="118"/>
      <c r="C73" s="118"/>
      <c r="D73" s="119"/>
      <c r="E73" s="6"/>
      <c r="F73" s="6"/>
      <c r="G73" s="6"/>
      <c r="H73" s="7">
        <f t="shared" si="0"/>
        <v>0</v>
      </c>
      <c r="I73" s="6"/>
      <c r="J73" s="6"/>
      <c r="K73" s="31"/>
    </row>
    <row r="74" spans="1:11" ht="30" customHeight="1">
      <c r="A74" s="102" t="s">
        <v>1</v>
      </c>
      <c r="B74" s="116"/>
      <c r="C74" s="116"/>
      <c r="D74" s="117"/>
      <c r="E74" s="7">
        <f aca="true" t="shared" si="4" ref="E74:J74">E15+E53</f>
        <v>0</v>
      </c>
      <c r="F74" s="7">
        <f t="shared" si="4"/>
        <v>0</v>
      </c>
      <c r="G74" s="7">
        <f t="shared" si="4"/>
        <v>0</v>
      </c>
      <c r="H74" s="7">
        <f t="shared" si="0"/>
        <v>0</v>
      </c>
      <c r="I74" s="7">
        <f t="shared" si="4"/>
        <v>0</v>
      </c>
      <c r="J74" s="7">
        <f t="shared" si="4"/>
        <v>0</v>
      </c>
      <c r="K74" s="13"/>
    </row>
    <row r="76" spans="1:11" ht="51.75" customHeight="1">
      <c r="A76" s="98" t="s">
        <v>40</v>
      </c>
      <c r="B76" s="81"/>
      <c r="C76" s="81"/>
      <c r="D76" s="81"/>
      <c r="E76" s="89"/>
      <c r="F76" s="90"/>
      <c r="G76" s="90"/>
      <c r="H76" s="90"/>
      <c r="I76" s="90"/>
      <c r="J76" s="90"/>
      <c r="K76" s="91"/>
    </row>
  </sheetData>
  <sheetProtection password="8D29" sheet="1" formatCells="0" formatColumns="0" formatRows="0"/>
  <mergeCells count="76">
    <mergeCell ref="A6:D6"/>
    <mergeCell ref="A8:D8"/>
    <mergeCell ref="A9:D9"/>
    <mergeCell ref="I13:I14"/>
    <mergeCell ref="A1:K1"/>
    <mergeCell ref="A3:D3"/>
    <mergeCell ref="A4:D4"/>
    <mergeCell ref="A5:D5"/>
    <mergeCell ref="A10:D10"/>
    <mergeCell ref="A11:D11"/>
    <mergeCell ref="J13:J14"/>
    <mergeCell ref="K13:K14"/>
    <mergeCell ref="A15:D15"/>
    <mergeCell ref="A16:D16"/>
    <mergeCell ref="A18:D18"/>
    <mergeCell ref="A17:D17"/>
    <mergeCell ref="A13:D14"/>
    <mergeCell ref="E13:H13"/>
    <mergeCell ref="A19:D19"/>
    <mergeCell ref="A20:D20"/>
    <mergeCell ref="A21:D21"/>
    <mergeCell ref="A22:D22"/>
    <mergeCell ref="A23:D23"/>
    <mergeCell ref="A28:D28"/>
    <mergeCell ref="A24:D24"/>
    <mergeCell ref="A25:D25"/>
    <mergeCell ref="A26:D26"/>
    <mergeCell ref="A27:D27"/>
    <mergeCell ref="A42:D42"/>
    <mergeCell ref="A43:D43"/>
    <mergeCell ref="A44:D44"/>
    <mergeCell ref="A45:D45"/>
    <mergeCell ref="A46:D46"/>
    <mergeCell ref="A30:D30"/>
    <mergeCell ref="A31:D31"/>
    <mergeCell ref="A32:D32"/>
    <mergeCell ref="A33:D33"/>
    <mergeCell ref="A34:D34"/>
    <mergeCell ref="A47:D47"/>
    <mergeCell ref="A52:D52"/>
    <mergeCell ref="A53:D53"/>
    <mergeCell ref="A54:D54"/>
    <mergeCell ref="A55:D55"/>
    <mergeCell ref="A56:D56"/>
    <mergeCell ref="A48:D48"/>
    <mergeCell ref="A49:D49"/>
    <mergeCell ref="A50:D50"/>
    <mergeCell ref="A51:D51"/>
    <mergeCell ref="A57:D57"/>
    <mergeCell ref="A58:D58"/>
    <mergeCell ref="A59:D59"/>
    <mergeCell ref="A60:D60"/>
    <mergeCell ref="A61:D61"/>
    <mergeCell ref="A62:D62"/>
    <mergeCell ref="A63:D63"/>
    <mergeCell ref="A64:D64"/>
    <mergeCell ref="A65:D65"/>
    <mergeCell ref="A66:D66"/>
    <mergeCell ref="A67:D67"/>
    <mergeCell ref="A68:D68"/>
    <mergeCell ref="A76:D76"/>
    <mergeCell ref="E76:K76"/>
    <mergeCell ref="A69:D69"/>
    <mergeCell ref="A70:D70"/>
    <mergeCell ref="A71:D71"/>
    <mergeCell ref="A72:D72"/>
    <mergeCell ref="A73:D73"/>
    <mergeCell ref="A74:D74"/>
    <mergeCell ref="A29:D29"/>
    <mergeCell ref="A36:D36"/>
    <mergeCell ref="A37:D37"/>
    <mergeCell ref="A38:D38"/>
    <mergeCell ref="A39:D39"/>
    <mergeCell ref="A41:D41"/>
    <mergeCell ref="A40:D40"/>
    <mergeCell ref="A35:D35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tabSelected="1" zoomScalePageLayoutView="0" workbookViewId="0" topLeftCell="A10">
      <selection activeCell="F34" sqref="F34"/>
    </sheetView>
  </sheetViews>
  <sheetFormatPr defaultColWidth="9.140625" defaultRowHeight="15"/>
  <cols>
    <col min="1" max="4" width="8.28125" style="15" customWidth="1"/>
    <col min="5" max="5" width="17.28125" style="15" customWidth="1"/>
    <col min="6" max="8" width="13.57421875" style="15" customWidth="1"/>
    <col min="9" max="9" width="38.8515625" style="15" customWidth="1"/>
    <col min="10" max="16384" width="9.140625" style="15" customWidth="1"/>
  </cols>
  <sheetData>
    <row r="1" spans="1:9" ht="15">
      <c r="A1" s="136" t="s">
        <v>201</v>
      </c>
      <c r="B1" s="137"/>
      <c r="C1" s="137"/>
      <c r="D1" s="137"/>
      <c r="E1" s="137"/>
      <c r="F1" s="137"/>
      <c r="G1" s="137"/>
      <c r="H1" s="137"/>
      <c r="I1" s="137"/>
    </row>
    <row r="3" spans="1:9" ht="67.5" customHeight="1">
      <c r="A3" s="95"/>
      <c r="B3" s="141"/>
      <c r="C3" s="141"/>
      <c r="D3" s="142"/>
      <c r="E3" s="18" t="s">
        <v>276</v>
      </c>
      <c r="F3" s="18" t="s">
        <v>277</v>
      </c>
      <c r="G3" s="18" t="s">
        <v>272</v>
      </c>
      <c r="H3" s="18" t="s">
        <v>273</v>
      </c>
      <c r="I3" s="18" t="s">
        <v>140</v>
      </c>
    </row>
    <row r="4" spans="1:9" ht="65.25" customHeight="1">
      <c r="A4" s="99" t="s">
        <v>208</v>
      </c>
      <c r="B4" s="114"/>
      <c r="C4" s="114"/>
      <c r="D4" s="115"/>
      <c r="E4" s="6"/>
      <c r="F4" s="8">
        <f>'část D náklady'!E9</f>
        <v>0</v>
      </c>
      <c r="G4" s="6"/>
      <c r="H4" s="8">
        <f>F4+G4</f>
        <v>0</v>
      </c>
      <c r="I4" s="27"/>
    </row>
    <row r="5" spans="1:9" ht="52.5" customHeight="1">
      <c r="A5" s="99" t="s">
        <v>209</v>
      </c>
      <c r="B5" s="139"/>
      <c r="C5" s="139"/>
      <c r="D5" s="140"/>
      <c r="E5" s="6"/>
      <c r="F5" s="8">
        <f>'část D náklady'!E4</f>
        <v>0</v>
      </c>
      <c r="G5" s="6"/>
      <c r="H5" s="8">
        <f aca="true" t="shared" si="0" ref="H5:H21">F5+G5</f>
        <v>0</v>
      </c>
      <c r="I5" s="27"/>
    </row>
    <row r="6" spans="1:9" ht="42" customHeight="1">
      <c r="A6" s="99" t="s">
        <v>178</v>
      </c>
      <c r="B6" s="114"/>
      <c r="C6" s="114"/>
      <c r="D6" s="115"/>
      <c r="E6" s="6"/>
      <c r="F6" s="6"/>
      <c r="G6" s="6"/>
      <c r="H6" s="8">
        <f t="shared" si="0"/>
        <v>0</v>
      </c>
      <c r="I6" s="27"/>
    </row>
    <row r="7" spans="1:9" ht="39.75" customHeight="1">
      <c r="A7" s="99" t="s">
        <v>179</v>
      </c>
      <c r="B7" s="114"/>
      <c r="C7" s="114"/>
      <c r="D7" s="115"/>
      <c r="E7" s="6"/>
      <c r="F7" s="6"/>
      <c r="G7" s="6"/>
      <c r="H7" s="8">
        <f t="shared" si="0"/>
        <v>0</v>
      </c>
      <c r="I7" s="27"/>
    </row>
    <row r="8" spans="1:9" ht="40.5" customHeight="1">
      <c r="A8" s="99" t="s">
        <v>180</v>
      </c>
      <c r="B8" s="114"/>
      <c r="C8" s="114"/>
      <c r="D8" s="115"/>
      <c r="E8" s="6"/>
      <c r="F8" s="6"/>
      <c r="G8" s="6"/>
      <c r="H8" s="8">
        <f t="shared" si="0"/>
        <v>0</v>
      </c>
      <c r="I8" s="27"/>
    </row>
    <row r="9" spans="1:9" ht="40.5" customHeight="1">
      <c r="A9" s="99" t="s">
        <v>181</v>
      </c>
      <c r="B9" s="114"/>
      <c r="C9" s="114"/>
      <c r="D9" s="115"/>
      <c r="E9" s="6"/>
      <c r="F9" s="6"/>
      <c r="G9" s="6"/>
      <c r="H9" s="8">
        <f t="shared" si="0"/>
        <v>0</v>
      </c>
      <c r="I9" s="27"/>
    </row>
    <row r="10" spans="1:9" ht="19.5" customHeight="1">
      <c r="A10" s="99" t="s">
        <v>167</v>
      </c>
      <c r="B10" s="114"/>
      <c r="C10" s="114"/>
      <c r="D10" s="115"/>
      <c r="E10" s="6"/>
      <c r="F10" s="6"/>
      <c r="G10" s="6"/>
      <c r="H10" s="8">
        <f t="shared" si="0"/>
        <v>0</v>
      </c>
      <c r="I10" s="27"/>
    </row>
    <row r="11" spans="1:9" ht="41.25" customHeight="1">
      <c r="A11" s="99" t="s">
        <v>182</v>
      </c>
      <c r="B11" s="114"/>
      <c r="C11" s="114"/>
      <c r="D11" s="115"/>
      <c r="E11" s="6"/>
      <c r="F11" s="6"/>
      <c r="G11" s="6"/>
      <c r="H11" s="8">
        <f t="shared" si="0"/>
        <v>0</v>
      </c>
      <c r="I11" s="27"/>
    </row>
    <row r="12" spans="1:9" ht="19.5" customHeight="1">
      <c r="A12" s="99" t="s">
        <v>168</v>
      </c>
      <c r="B12" s="114"/>
      <c r="C12" s="114"/>
      <c r="D12" s="115"/>
      <c r="E12" s="6"/>
      <c r="F12" s="6"/>
      <c r="G12" s="6"/>
      <c r="H12" s="8">
        <f t="shared" si="0"/>
        <v>0</v>
      </c>
      <c r="I12" s="27"/>
    </row>
    <row r="13" spans="1:9" ht="19.5" customHeight="1">
      <c r="A13" s="99" t="s">
        <v>185</v>
      </c>
      <c r="B13" s="139"/>
      <c r="C13" s="139"/>
      <c r="D13" s="140"/>
      <c r="E13" s="6"/>
      <c r="F13" s="6"/>
      <c r="G13" s="6"/>
      <c r="H13" s="8">
        <f t="shared" si="0"/>
        <v>0</v>
      </c>
      <c r="I13" s="27"/>
    </row>
    <row r="14" spans="1:9" ht="29.25" customHeight="1">
      <c r="A14" s="99" t="s">
        <v>186</v>
      </c>
      <c r="B14" s="139"/>
      <c r="C14" s="139"/>
      <c r="D14" s="140"/>
      <c r="E14" s="6"/>
      <c r="F14" s="6"/>
      <c r="G14" s="6"/>
      <c r="H14" s="8">
        <f t="shared" si="0"/>
        <v>0</v>
      </c>
      <c r="I14" s="27"/>
    </row>
    <row r="15" spans="1:9" ht="27" customHeight="1">
      <c r="A15" s="99" t="s">
        <v>187</v>
      </c>
      <c r="B15" s="139"/>
      <c r="C15" s="139"/>
      <c r="D15" s="140"/>
      <c r="E15" s="6"/>
      <c r="F15" s="6"/>
      <c r="G15" s="6"/>
      <c r="H15" s="8">
        <f t="shared" si="0"/>
        <v>0</v>
      </c>
      <c r="I15" s="27"/>
    </row>
    <row r="16" spans="1:9" ht="19.5" customHeight="1">
      <c r="A16" s="99" t="s">
        <v>188</v>
      </c>
      <c r="B16" s="139"/>
      <c r="C16" s="139"/>
      <c r="D16" s="140"/>
      <c r="E16" s="6"/>
      <c r="F16" s="6"/>
      <c r="G16" s="6"/>
      <c r="H16" s="8">
        <f t="shared" si="0"/>
        <v>0</v>
      </c>
      <c r="I16" s="27"/>
    </row>
    <row r="17" spans="1:9" ht="19.5" customHeight="1">
      <c r="A17" s="99" t="s">
        <v>189</v>
      </c>
      <c r="B17" s="139"/>
      <c r="C17" s="139"/>
      <c r="D17" s="140"/>
      <c r="E17" s="6"/>
      <c r="F17" s="6"/>
      <c r="G17" s="6"/>
      <c r="H17" s="8">
        <f t="shared" si="0"/>
        <v>0</v>
      </c>
      <c r="I17" s="27"/>
    </row>
    <row r="18" spans="1:9" ht="28.5" customHeight="1">
      <c r="A18" s="99" t="s">
        <v>190</v>
      </c>
      <c r="B18" s="114"/>
      <c r="C18" s="114"/>
      <c r="D18" s="115"/>
      <c r="E18" s="6"/>
      <c r="F18" s="6"/>
      <c r="G18" s="6"/>
      <c r="H18" s="8">
        <f t="shared" si="0"/>
        <v>0</v>
      </c>
      <c r="I18" s="27"/>
    </row>
    <row r="19" spans="1:9" ht="19.5" customHeight="1">
      <c r="A19" s="99" t="s">
        <v>169</v>
      </c>
      <c r="B19" s="114"/>
      <c r="C19" s="114"/>
      <c r="D19" s="115"/>
      <c r="E19" s="6"/>
      <c r="F19" s="6"/>
      <c r="G19" s="6"/>
      <c r="H19" s="8">
        <f t="shared" si="0"/>
        <v>0</v>
      </c>
      <c r="I19" s="27"/>
    </row>
    <row r="20" spans="1:9" ht="19.5" customHeight="1">
      <c r="A20" s="99" t="s">
        <v>170</v>
      </c>
      <c r="B20" s="114"/>
      <c r="C20" s="114"/>
      <c r="D20" s="115"/>
      <c r="E20" s="6"/>
      <c r="F20" s="6"/>
      <c r="G20" s="6"/>
      <c r="H20" s="8">
        <f t="shared" si="0"/>
        <v>0</v>
      </c>
      <c r="I20" s="27"/>
    </row>
    <row r="21" spans="1:9" ht="19.5" customHeight="1">
      <c r="A21" s="99" t="s">
        <v>171</v>
      </c>
      <c r="B21" s="114"/>
      <c r="C21" s="114"/>
      <c r="D21" s="115"/>
      <c r="E21" s="6"/>
      <c r="F21" s="6"/>
      <c r="G21" s="6"/>
      <c r="H21" s="8">
        <f t="shared" si="0"/>
        <v>0</v>
      </c>
      <c r="I21" s="27"/>
    </row>
    <row r="22" spans="1:9" ht="19.5" customHeight="1">
      <c r="A22" s="102" t="s">
        <v>1</v>
      </c>
      <c r="B22" s="112"/>
      <c r="C22" s="112"/>
      <c r="D22" s="113"/>
      <c r="E22" s="7">
        <f>SUM(E4:E21)</f>
        <v>0</v>
      </c>
      <c r="F22" s="7">
        <f>SUM(F4:F21)</f>
        <v>0</v>
      </c>
      <c r="G22" s="7">
        <f>SUM(G4:G21)</f>
        <v>0</v>
      </c>
      <c r="H22" s="7">
        <f>SUM(H4:H21)</f>
        <v>0</v>
      </c>
      <c r="I22" s="27"/>
    </row>
    <row r="24" spans="1:9" ht="35.25" customHeight="1">
      <c r="A24" s="80" t="s">
        <v>40</v>
      </c>
      <c r="B24" s="81"/>
      <c r="C24" s="81"/>
      <c r="D24" s="81"/>
      <c r="E24" s="89"/>
      <c r="F24" s="90"/>
      <c r="G24" s="90"/>
      <c r="H24" s="90"/>
      <c r="I24" s="91"/>
    </row>
    <row r="26" spans="1:5" ht="41.25" customHeight="1">
      <c r="A26" s="98" t="s">
        <v>278</v>
      </c>
      <c r="B26" s="98"/>
      <c r="C26" s="98"/>
      <c r="D26" s="98"/>
      <c r="E26" s="30">
        <f>'část D náklady'!H74-'část E zdroje'!H22</f>
        <v>0</v>
      </c>
    </row>
    <row r="28" spans="1:5" ht="14.25">
      <c r="A28" s="98" t="s">
        <v>210</v>
      </c>
      <c r="B28" s="98"/>
      <c r="C28" s="98"/>
      <c r="D28" s="98"/>
      <c r="E28" s="37"/>
    </row>
    <row r="30" spans="1:9" ht="35.25" customHeight="1">
      <c r="A30" s="80" t="s">
        <v>211</v>
      </c>
      <c r="B30" s="81"/>
      <c r="C30" s="81"/>
      <c r="D30" s="81"/>
      <c r="E30" s="89"/>
      <c r="F30" s="90"/>
      <c r="G30" s="90"/>
      <c r="H30" s="90"/>
      <c r="I30" s="91"/>
    </row>
  </sheetData>
  <sheetProtection password="8D29" sheet="1" formatCells="0" formatColumns="0" formatRows="0"/>
  <mergeCells count="27">
    <mergeCell ref="A13:D13"/>
    <mergeCell ref="A1:I1"/>
    <mergeCell ref="A3:D3"/>
    <mergeCell ref="A4:D4"/>
    <mergeCell ref="A5:D5"/>
    <mergeCell ref="A6:D6"/>
    <mergeCell ref="A7:D7"/>
    <mergeCell ref="A14:D14"/>
    <mergeCell ref="A15:D15"/>
    <mergeCell ref="A16:D16"/>
    <mergeCell ref="A17:D17"/>
    <mergeCell ref="A18:D18"/>
    <mergeCell ref="A8:D8"/>
    <mergeCell ref="A9:D9"/>
    <mergeCell ref="A10:D10"/>
    <mergeCell ref="A11:D11"/>
    <mergeCell ref="A12:D12"/>
    <mergeCell ref="A26:D26"/>
    <mergeCell ref="A30:D30"/>
    <mergeCell ref="E30:I30"/>
    <mergeCell ref="A19:D19"/>
    <mergeCell ref="A20:D20"/>
    <mergeCell ref="A21:D21"/>
    <mergeCell ref="A22:D22"/>
    <mergeCell ref="A24:D24"/>
    <mergeCell ref="E24:I24"/>
    <mergeCell ref="A28:D28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3"/>
  <sheetViews>
    <sheetView zoomScalePageLayoutView="0" workbookViewId="0" topLeftCell="A1">
      <selection activeCell="A2" sqref="A2"/>
    </sheetView>
  </sheetViews>
  <sheetFormatPr defaultColWidth="9.140625" defaultRowHeight="15"/>
  <sheetData>
    <row r="1" ht="15">
      <c r="A1" s="1" t="s">
        <v>8</v>
      </c>
    </row>
    <row r="2" ht="15">
      <c r="A2" s="1" t="s">
        <v>9</v>
      </c>
    </row>
    <row r="3" ht="15">
      <c r="A3" s="1" t="s">
        <v>10</v>
      </c>
    </row>
    <row r="4" ht="15">
      <c r="A4" s="1" t="s">
        <v>11</v>
      </c>
    </row>
    <row r="5" ht="15">
      <c r="A5" s="1" t="s">
        <v>12</v>
      </c>
    </row>
    <row r="6" ht="15">
      <c r="A6" s="1" t="s">
        <v>13</v>
      </c>
    </row>
    <row r="7" ht="15">
      <c r="A7" s="1" t="s">
        <v>14</v>
      </c>
    </row>
    <row r="8" ht="15">
      <c r="A8" s="1" t="s">
        <v>15</v>
      </c>
    </row>
    <row r="9" ht="15">
      <c r="A9" s="1" t="s">
        <v>16</v>
      </c>
    </row>
    <row r="10" ht="15">
      <c r="A10" s="1" t="s">
        <v>17</v>
      </c>
    </row>
    <row r="11" ht="15">
      <c r="A11" s="1" t="s">
        <v>18</v>
      </c>
    </row>
    <row r="12" ht="15">
      <c r="A12" s="1" t="s">
        <v>19</v>
      </c>
    </row>
    <row r="13" ht="15">
      <c r="A13" s="1" t="s">
        <v>20</v>
      </c>
    </row>
    <row r="14" ht="15">
      <c r="A14" s="1" t="s">
        <v>21</v>
      </c>
    </row>
    <row r="15" ht="15">
      <c r="A15" s="1" t="s">
        <v>6</v>
      </c>
    </row>
    <row r="16" ht="15">
      <c r="A16" s="1" t="s">
        <v>22</v>
      </c>
    </row>
    <row r="17" ht="15">
      <c r="A17" s="1" t="s">
        <v>23</v>
      </c>
    </row>
    <row r="18" ht="15">
      <c r="A18" s="1" t="s">
        <v>7</v>
      </c>
    </row>
    <row r="19" ht="15">
      <c r="A19" s="1" t="s">
        <v>24</v>
      </c>
    </row>
    <row r="20" ht="15">
      <c r="A20" s="1" t="s">
        <v>25</v>
      </c>
    </row>
    <row r="21" ht="15">
      <c r="A21" s="1" t="s">
        <v>26</v>
      </c>
    </row>
    <row r="22" ht="15">
      <c r="A22" s="1" t="s">
        <v>27</v>
      </c>
    </row>
    <row r="23" ht="15">
      <c r="A23" s="1" t="s">
        <v>28</v>
      </c>
    </row>
    <row r="24" ht="15">
      <c r="A24" s="1" t="s">
        <v>29</v>
      </c>
    </row>
    <row r="25" ht="15">
      <c r="A25" s="1" t="s">
        <v>30</v>
      </c>
    </row>
    <row r="26" ht="15">
      <c r="A26" s="1" t="s">
        <v>31</v>
      </c>
    </row>
    <row r="27" ht="15">
      <c r="A27" s="1" t="s">
        <v>32</v>
      </c>
    </row>
    <row r="28" ht="15">
      <c r="A28" s="1" t="s">
        <v>33</v>
      </c>
    </row>
    <row r="29" ht="15">
      <c r="A29" s="1" t="s">
        <v>34</v>
      </c>
    </row>
    <row r="30" ht="15">
      <c r="A30" s="1" t="s">
        <v>35</v>
      </c>
    </row>
    <row r="31" ht="15">
      <c r="A31" s="1" t="s">
        <v>36</v>
      </c>
    </row>
    <row r="32" ht="15">
      <c r="A32" s="1" t="s">
        <v>37</v>
      </c>
    </row>
    <row r="33" ht="15">
      <c r="A33" s="1" t="s">
        <v>38</v>
      </c>
    </row>
  </sheetData>
  <sheetProtection password="8D29" sheet="1"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Karlovarský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jana.pilarova</dc:creator>
  <cp:keywords/>
  <dc:description/>
  <cp:lastModifiedBy>Pilařová Jana</cp:lastModifiedBy>
  <cp:lastPrinted>2018-08-14T06:59:45Z</cp:lastPrinted>
  <dcterms:created xsi:type="dcterms:W3CDTF">2011-07-13T06:12:23Z</dcterms:created>
  <dcterms:modified xsi:type="dcterms:W3CDTF">2020-07-17T11:10:27Z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MigrationSourceUR">
    <vt:lpwstr/>
  </property>
  <property fmtid="{D5CDD505-2E9C-101B-9397-08002B2CF9AE}" pid="4" name="RoutingEnabl">
    <vt:lpwstr>0</vt:lpwstr>
  </property>
  <property fmtid="{D5CDD505-2E9C-101B-9397-08002B2CF9AE}" pid="5" name="MigrationSourceU">
    <vt:lpwstr/>
  </property>
  <property fmtid="{D5CDD505-2E9C-101B-9397-08002B2CF9AE}" pid="6" name="PublishingConta">
    <vt:lpwstr/>
  </property>
  <property fmtid="{D5CDD505-2E9C-101B-9397-08002B2CF9AE}" pid="7" name="PublishingPageConte">
    <vt:lpwstr/>
  </property>
  <property fmtid="{D5CDD505-2E9C-101B-9397-08002B2CF9AE}" pid="8" name="e1a5b98cdd71426dacb6e478c7a588">
    <vt:lpwstr/>
  </property>
  <property fmtid="{D5CDD505-2E9C-101B-9397-08002B2CF9AE}" pid="9" name="Wiki Page Categori">
    <vt:lpwstr/>
  </property>
  <property fmtid="{D5CDD505-2E9C-101B-9397-08002B2CF9AE}" pid="10" name="display_urn:schemas-microsoft-com:office:office#Edit">
    <vt:lpwstr>Pilařová Jana</vt:lpwstr>
  </property>
  <property fmtid="{D5CDD505-2E9C-101B-9397-08002B2CF9AE}" pid="11" name="Ord">
    <vt:lpwstr>1753200.00000000</vt:lpwstr>
  </property>
  <property fmtid="{D5CDD505-2E9C-101B-9397-08002B2CF9AE}" pid="12" name="PublishingRollupIma">
    <vt:lpwstr/>
  </property>
  <property fmtid="{D5CDD505-2E9C-101B-9397-08002B2CF9AE}" pid="13" name="TemplateU">
    <vt:lpwstr/>
  </property>
  <property fmtid="{D5CDD505-2E9C-101B-9397-08002B2CF9AE}" pid="14" name="Audien">
    <vt:lpwstr/>
  </property>
  <property fmtid="{D5CDD505-2E9C-101B-9397-08002B2CF9AE}" pid="15" name="AverageRati">
    <vt:lpwstr/>
  </property>
  <property fmtid="{D5CDD505-2E9C-101B-9397-08002B2CF9AE}" pid="16" name="PublishingContactEma">
    <vt:lpwstr/>
  </property>
  <property fmtid="{D5CDD505-2E9C-101B-9397-08002B2CF9AE}" pid="17" name="_SourceU">
    <vt:lpwstr/>
  </property>
  <property fmtid="{D5CDD505-2E9C-101B-9397-08002B2CF9AE}" pid="18" name="_SharedFileInd">
    <vt:lpwstr/>
  </property>
  <property fmtid="{D5CDD505-2E9C-101B-9397-08002B2CF9AE}" pid="19" name="Commen">
    <vt:lpwstr/>
  </property>
  <property fmtid="{D5CDD505-2E9C-101B-9397-08002B2CF9AE}" pid="20" name="PublishingPageLayo">
    <vt:lpwstr/>
  </property>
  <property fmtid="{D5CDD505-2E9C-101B-9397-08002B2CF9AE}" pid="21" name="RatingCou">
    <vt:lpwstr/>
  </property>
  <property fmtid="{D5CDD505-2E9C-101B-9397-08002B2CF9AE}" pid="22" name="TaxCatchA">
    <vt:lpwstr/>
  </property>
  <property fmtid="{D5CDD505-2E9C-101B-9397-08002B2CF9AE}" pid="23" name="xd_Signatu">
    <vt:lpwstr/>
  </property>
  <property fmtid="{D5CDD505-2E9C-101B-9397-08002B2CF9AE}" pid="24" name="xd_Prog">
    <vt:lpwstr/>
  </property>
  <property fmtid="{D5CDD505-2E9C-101B-9397-08002B2CF9AE}" pid="25" name="PublishingStartDa">
    <vt:lpwstr/>
  </property>
  <property fmtid="{D5CDD505-2E9C-101B-9397-08002B2CF9AE}" pid="26" name="PublishingExpirationDa">
    <vt:lpwstr/>
  </property>
  <property fmtid="{D5CDD505-2E9C-101B-9397-08002B2CF9AE}" pid="27" name="PublishingContactPictu">
    <vt:lpwstr/>
  </property>
  <property fmtid="{D5CDD505-2E9C-101B-9397-08002B2CF9AE}" pid="28" name="PublishingVariationGroup">
    <vt:lpwstr/>
  </property>
  <property fmtid="{D5CDD505-2E9C-101B-9397-08002B2CF9AE}" pid="29" name="MigrationSourceUR">
    <vt:lpwstr/>
  </property>
  <property fmtid="{D5CDD505-2E9C-101B-9397-08002B2CF9AE}" pid="30" name="display_urn:schemas-microsoft-com:office:office#Auth">
    <vt:lpwstr>Pilařová Jana</vt:lpwstr>
  </property>
  <property fmtid="{D5CDD505-2E9C-101B-9397-08002B2CF9AE}" pid="31" name="wic_System_Copyrig">
    <vt:lpwstr/>
  </property>
  <property fmtid="{D5CDD505-2E9C-101B-9397-08002B2CF9AE}" pid="32" name="PublishingContactNa">
    <vt:lpwstr/>
  </property>
  <property fmtid="{D5CDD505-2E9C-101B-9397-08002B2CF9AE}" pid="33" name="PublishingVariationRelationshipLinkField">
    <vt:lpwstr/>
  </property>
  <property fmtid="{D5CDD505-2E9C-101B-9397-08002B2CF9AE}" pid="34" name="MigrationSourceUR">
    <vt:lpwstr/>
  </property>
</Properties>
</file>