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95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0"/>
          </rPr>
          <t>Počet dokladů se Vám automaticky spočítá dle počtu dokladů, které jste zadali do tabulky neinvestičních výdajů.</t>
        </r>
      </text>
    </comment>
    <comment ref="E82" authorId="0">
      <text>
        <r>
          <rPr>
            <sz val="9"/>
            <rFont val="Tahoma"/>
            <family val="0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<sst xmlns="http://schemas.openxmlformats.org/spreadsheetml/2006/main" count="362" uniqueCount="197">
  <si>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</si>
  <si>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</si>
  <si>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</si>
  <si>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</si>
  <si>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</si>
  <si>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</si>
  <si>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</si>
  <si>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</si>
  <si>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indexed="8"/>
        <rFont val="Times New Roman"/>
        <family val="1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</si>
  <si>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</si>
  <si>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</si>
  <si>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</si>
  <si>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</si>
  <si>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</si>
  <si>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</si>
  <si>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</si>
  <si>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</si>
  <si>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</si>
  <si>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</si>
  <si>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</si>
  <si>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</si>
  <si>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</si>
  <si>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</si>
  <si>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</si>
  <si>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</si>
  <si>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</si>
  <si>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</si>
  <si>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</si>
  <si>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</si>
  <si>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</si>
  <si>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</si>
  <si>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</si>
  <si>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</si>
  <si>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</si>
  <si>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</si>
  <si>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</si>
  <si>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</si>
  <si>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</si>
  <si>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</si>
  <si>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</si>
  <si>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</si>
  <si>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</si>
  <si>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</si>
  <si>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</si>
  <si>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</si>
  <si>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</si>
  <si>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</si>
  <si>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</si>
  <si>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</si>
  <si>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</si>
  <si>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</si>
  <si>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</si>
  <si>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</si>
  <si>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</si>
  <si>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</si>
  <si>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</si>
  <si>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</si>
  <si>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</si>
  <si>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</si>
  <si>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</si>
  <si>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</si>
  <si>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</si>
  <si>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</si>
  <si>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</si>
  <si>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</si>
  <si>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</si>
  <si>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indexed="8"/>
        <rFont val="Times New Roman"/>
        <family val="1"/>
      </rPr>
      <t>(KUKVX000…)</t>
    </r>
    <r>
      <rPr>
        <sz val="11"/>
        <color indexed="8"/>
        <rFont val="Times New Roman"/>
        <family val="1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</si>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</sst>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[Red]\-#,##0.00\ "/>
    <numFmt numFmtId="165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49" fontId="44" fillId="8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8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8" borderId="16" xfId="0" applyNumberFormat="1" applyFont="1" applyFill="1" applyBorder="1" applyAlignment="1">
      <alignment vertical="center" wrapText="1"/>
    </xf>
    <xf numFmtId="164" fontId="44" fillId="8" borderId="15" xfId="0" applyNumberFormat="1" applyFont="1" applyFill="1" applyBorder="1" applyAlignment="1">
      <alignment vertic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8" borderId="18" xfId="0" applyNumberFormat="1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4" fillId="8" borderId="16" xfId="0" applyNumberFormat="1" applyFont="1" applyFill="1" applyBorder="1" applyAlignment="1">
      <alignment vertical="center" wrapText="1"/>
    </xf>
    <xf numFmtId="0" fontId="44" fillId="8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4" fillId="8" borderId="19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8" borderId="21" xfId="0" applyNumberFormat="1" applyFont="1" applyFill="1" applyBorder="1" applyAlignment="1">
      <alignment vertical="center" wrapText="1"/>
    </xf>
    <xf numFmtId="49" fontId="45" fillId="8" borderId="15" xfId="0" applyNumberFormat="1" applyFont="1" applyFill="1" applyBorder="1" applyAlignment="1">
      <alignment horizontal="left" vertical="center" wrapText="1"/>
    </xf>
    <xf numFmtId="14" fontId="44" fillId="0" borderId="22" xfId="0" applyNumberFormat="1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 wrapText="1"/>
    </xf>
    <xf numFmtId="14" fontId="44" fillId="0" borderId="24" xfId="0" applyNumberFormat="1" applyFont="1" applyBorder="1" applyAlignment="1">
      <alignment vertical="center" wrapText="1"/>
    </xf>
    <xf numFmtId="164" fontId="45" fillId="8" borderId="15" xfId="0" applyNumberFormat="1" applyFont="1" applyFill="1" applyBorder="1" applyAlignment="1">
      <alignment vertical="center" wrapText="1"/>
    </xf>
    <xf numFmtId="164" fontId="45" fillId="8" borderId="16" xfId="0" applyNumberFormat="1" applyFont="1" applyFill="1" applyBorder="1" applyAlignment="1">
      <alignment vertical="center" wrapText="1"/>
    </xf>
    <xf numFmtId="49" fontId="44" fillId="0" borderId="25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vertical="center" wrapText="1"/>
    </xf>
    <xf numFmtId="164" fontId="44" fillId="0" borderId="26" xfId="0" applyNumberFormat="1" applyFont="1" applyBorder="1" applyAlignment="1">
      <alignment vertical="center" wrapText="1"/>
    </xf>
    <xf numFmtId="14" fontId="44" fillId="0" borderId="2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8" borderId="0" xfId="0" applyNumberFormat="1" applyFont="1" applyFill="1" applyAlignment="1">
      <alignment horizontal="left" vertical="center" wrapText="1"/>
    </xf>
    <xf numFmtId="1" fontId="44" fillId="8" borderId="28" xfId="0" applyNumberFormat="1" applyFont="1" applyFill="1" applyBorder="1" applyAlignment="1">
      <alignment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49" fontId="45" fillId="8" borderId="19" xfId="0" applyNumberFormat="1" applyFont="1" applyFill="1" applyBorder="1" applyAlignment="1">
      <alignment horizontal="left" vertical="center" wrapText="1"/>
    </xf>
    <xf numFmtId="49" fontId="45" fillId="8" borderId="29" xfId="0" applyNumberFormat="1" applyFont="1" applyFill="1" applyBorder="1" applyAlignment="1">
      <alignment horizontal="left" vertical="center" wrapText="1"/>
    </xf>
    <xf numFmtId="164" fontId="44" fillId="8" borderId="30" xfId="0" applyNumberFormat="1" applyFont="1" applyFill="1" applyBorder="1" applyAlignment="1">
      <alignment horizontal="left" vertical="center" wrapText="1"/>
    </xf>
    <xf numFmtId="164" fontId="44" fillId="8" borderId="13" xfId="0" applyNumberFormat="1" applyFont="1" applyFill="1" applyBorder="1" applyAlignment="1">
      <alignment horizontal="left" vertical="center" wrapText="1"/>
    </xf>
    <xf numFmtId="164" fontId="44" fillId="8" borderId="10" xfId="0" applyNumberFormat="1" applyFont="1" applyFill="1" applyBorder="1" applyAlignment="1">
      <alignment horizontal="left" vertical="center" wrapText="1"/>
    </xf>
    <xf numFmtId="49" fontId="45" fillId="8" borderId="10" xfId="0" applyNumberFormat="1" applyFont="1" applyFill="1" applyBorder="1" applyAlignment="1">
      <alignment horizontal="center" vertical="center" wrapText="1"/>
    </xf>
    <xf numFmtId="49" fontId="45" fillId="8" borderId="31" xfId="0" applyNumberFormat="1" applyFont="1" applyFill="1" applyBorder="1" applyAlignment="1">
      <alignment horizontal="center" vertical="center" wrapText="1"/>
    </xf>
    <xf numFmtId="49" fontId="45" fillId="8" borderId="32" xfId="0" applyNumberFormat="1" applyFont="1" applyFill="1" applyBorder="1" applyAlignment="1">
      <alignment horizontal="center" vertical="center" wrapText="1"/>
    </xf>
    <xf numFmtId="49" fontId="44" fillId="8" borderId="10" xfId="0" applyNumberFormat="1" applyFont="1" applyFill="1" applyBorder="1" applyAlignment="1">
      <alignment horizontal="left" vertical="center" wrapText="1"/>
    </xf>
    <xf numFmtId="49" fontId="44" fillId="8" borderId="33" xfId="0" applyNumberFormat="1" applyFont="1" applyFill="1" applyBorder="1" applyAlignment="1">
      <alignment horizontal="left" vertical="center" wrapText="1"/>
    </xf>
    <xf numFmtId="49" fontId="44" fillId="8" borderId="13" xfId="0" applyNumberFormat="1" applyFont="1" applyFill="1" applyBorder="1" applyAlignment="1">
      <alignment horizontal="left" vertical="center" wrapText="1"/>
    </xf>
    <xf numFmtId="3" fontId="44" fillId="8" borderId="16" xfId="0" applyNumberFormat="1" applyFont="1" applyFill="1" applyBorder="1" applyAlignment="1">
      <alignment horizontal="left" vertical="center" wrapText="1"/>
    </xf>
    <xf numFmtId="49" fontId="44" fillId="8" borderId="0" xfId="0" applyNumberFormat="1" applyFont="1" applyFill="1" applyAlignment="1">
      <alignment horizontal="left" vertical="center" wrapText="1"/>
    </xf>
    <xf numFmtId="49" fontId="44" fillId="8" borderId="34" xfId="0" applyNumberFormat="1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12" xfId="0" applyNumberFormat="1" applyFont="1" applyFill="1" applyBorder="1" applyAlignment="1">
      <alignment horizontal="left" vertical="center" wrapText="1"/>
    </xf>
    <xf numFmtId="49" fontId="44" fillId="8" borderId="22" xfId="0" applyNumberFormat="1" applyFont="1" applyFill="1" applyBorder="1" applyAlignment="1">
      <alignment horizontal="left" vertical="center" wrapText="1"/>
    </xf>
    <xf numFmtId="0" fontId="44" fillId="8" borderId="14" xfId="0" applyFont="1" applyFill="1" applyBorder="1" applyAlignment="1">
      <alignment horizontal="left" vertical="top" wrapText="1"/>
    </xf>
    <xf numFmtId="0" fontId="44" fillId="8" borderId="15" xfId="0" applyFont="1" applyFill="1" applyBorder="1" applyAlignment="1">
      <alignment horizontal="left" vertical="top" wrapText="1"/>
    </xf>
    <xf numFmtId="0" fontId="44" fillId="8" borderId="23" xfId="0" applyFont="1" applyFill="1" applyBorder="1" applyAlignment="1">
      <alignment horizontal="left" vertical="top" wrapText="1"/>
    </xf>
    <xf numFmtId="0" fontId="44" fillId="8" borderId="25" xfId="0" applyFont="1" applyFill="1" applyBorder="1" applyAlignment="1">
      <alignment horizontal="left" vertical="top" wrapText="1"/>
    </xf>
    <xf numFmtId="0" fontId="44" fillId="8" borderId="26" xfId="0" applyFont="1" applyFill="1" applyBorder="1" applyAlignment="1">
      <alignment horizontal="left" vertical="top" wrapText="1"/>
    </xf>
    <xf numFmtId="0" fontId="44" fillId="8" borderId="27" xfId="0" applyFont="1" applyFill="1" applyBorder="1" applyAlignment="1">
      <alignment horizontal="left" vertical="top" wrapText="1"/>
    </xf>
    <xf numFmtId="10" fontId="44" fillId="8" borderId="10" xfId="0" applyNumberFormat="1" applyFont="1" applyFill="1" applyBorder="1" applyAlignment="1">
      <alignment horizontal="left" vertical="center" wrapText="1"/>
    </xf>
    <xf numFmtId="10" fontId="44" fillId="8" borderId="13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8" borderId="35" xfId="0" applyNumberFormat="1" applyFont="1" applyFill="1" applyBorder="1" applyAlignment="1">
      <alignment horizontal="left" vertical="center" wrapText="1"/>
    </xf>
    <xf numFmtId="49" fontId="44" fillId="8" borderId="36" xfId="0" applyNumberFormat="1" applyFont="1" applyFill="1" applyBorder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 wrapText="1"/>
    </xf>
    <xf numFmtId="49" fontId="44" fillId="0" borderId="38" xfId="0" applyNumberFormat="1" applyFont="1" applyBorder="1" applyAlignment="1">
      <alignment horizontal="left" vertical="center" wrapText="1"/>
    </xf>
    <xf numFmtId="49" fontId="44" fillId="0" borderId="36" xfId="0" applyNumberFormat="1" applyFont="1" applyBorder="1" applyAlignment="1">
      <alignment horizontal="left" vertical="center" wrapText="1"/>
    </xf>
    <xf numFmtId="49" fontId="44" fillId="0" borderId="39" xfId="0" applyNumberFormat="1" applyFont="1" applyBorder="1" applyAlignment="1">
      <alignment horizontal="left" vertical="center" wrapText="1"/>
    </xf>
    <xf numFmtId="0" fontId="44" fillId="8" borderId="40" xfId="0" applyFont="1" applyFill="1" applyBorder="1" applyAlignment="1">
      <alignment horizontal="left" vertical="center" wrapText="1"/>
    </xf>
    <xf numFmtId="0" fontId="44" fillId="8" borderId="41" xfId="0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5" xfId="0" applyNumberFormat="1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 wrapText="1"/>
    </xf>
    <xf numFmtId="49" fontId="45" fillId="8" borderId="33" xfId="0" applyNumberFormat="1" applyFont="1" applyFill="1" applyBorder="1" applyAlignment="1">
      <alignment horizontal="center" vertical="center" wrapText="1"/>
    </xf>
    <xf numFmtId="49" fontId="45" fillId="8" borderId="13" xfId="0" applyNumberFormat="1" applyFont="1" applyFill="1" applyBorder="1" applyAlignment="1">
      <alignment horizontal="center" vertical="center" wrapText="1"/>
    </xf>
    <xf numFmtId="165" fontId="44" fillId="8" borderId="13" xfId="0" applyNumberFormat="1" applyFont="1" applyFill="1" applyBorder="1" applyAlignment="1">
      <alignment horizontal="left" vertical="center" wrapText="1"/>
    </xf>
    <xf numFmtId="165" fontId="44" fillId="8" borderId="15" xfId="0" applyNumberFormat="1" applyFont="1" applyFill="1" applyBorder="1" applyAlignment="1">
      <alignment horizontal="left" vertical="center" wrapText="1"/>
    </xf>
    <xf numFmtId="49" fontId="44" fillId="8" borderId="18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4" fillId="8" borderId="10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0" fillId="8" borderId="0" xfId="0" applyNumberFormat="1" applyFont="1" applyFill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49" fontId="51" fillId="8" borderId="18" xfId="0" applyNumberFormat="1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34" borderId="45" xfId="0" applyNumberFormat="1" applyFont="1" applyFill="1" applyBorder="1" applyAlignment="1" applyProtection="1">
      <alignment horizontal="left" vertical="center" wrapText="1"/>
      <protection/>
    </xf>
    <xf numFmtId="49" fontId="44" fillId="34" borderId="46" xfId="0" applyNumberFormat="1" applyFont="1" applyFill="1" applyBorder="1" applyAlignment="1" applyProtection="1">
      <alignment horizontal="left" vertical="center" wrapText="1"/>
      <protection/>
    </xf>
    <xf numFmtId="49" fontId="44" fillId="34" borderId="47" xfId="0" applyNumberFormat="1" applyFont="1" applyFill="1" applyBorder="1" applyAlignment="1" applyProtection="1">
      <alignment horizontal="left" vertical="center" wrapText="1"/>
      <protection/>
    </xf>
    <xf numFmtId="49" fontId="44" fillId="34" borderId="48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34" xfId="0" applyNumberFormat="1" applyFont="1" applyFill="1" applyBorder="1" applyAlignment="1" applyProtection="1">
      <alignment horizontal="left" vertical="center" wrapText="1"/>
      <protection/>
    </xf>
    <xf numFmtId="49" fontId="44" fillId="34" borderId="49" xfId="0" applyNumberFormat="1" applyFont="1" applyFill="1" applyBorder="1" applyAlignment="1" applyProtection="1">
      <alignment horizontal="left" vertical="center" wrapText="1"/>
      <protection/>
    </xf>
    <xf numFmtId="49" fontId="44" fillId="34" borderId="31" xfId="0" applyNumberFormat="1" applyFont="1" applyFill="1" applyBorder="1" applyAlignment="1" applyProtection="1">
      <alignment horizontal="left" vertical="center" wrapText="1"/>
      <protection/>
    </xf>
    <xf numFmtId="49" fontId="44" fillId="34" borderId="50" xfId="0" applyNumberFormat="1" applyFont="1" applyFill="1" applyBorder="1" applyAlignment="1" applyProtection="1">
      <alignment horizontal="left" vertical="center" wrapText="1"/>
      <protection/>
    </xf>
    <xf numFmtId="49" fontId="48" fillId="8" borderId="0" xfId="0" applyNumberFormat="1" applyFont="1" applyFill="1" applyAlignment="1">
      <alignment horizontal="center" vertical="center" wrapText="1"/>
    </xf>
    <xf numFmtId="49" fontId="44" fillId="0" borderId="51" xfId="0" applyNumberFormat="1" applyFont="1" applyBorder="1" applyAlignment="1" applyProtection="1">
      <alignment horizontal="left" vertical="center" wrapText="1"/>
      <protection/>
    </xf>
    <xf numFmtId="49" fontId="44" fillId="0" borderId="52" xfId="0" applyNumberFormat="1" applyFont="1" applyBorder="1" applyAlignment="1" applyProtection="1">
      <alignment horizontal="left" vertical="center" wrapText="1"/>
      <protection/>
    </xf>
    <xf numFmtId="49" fontId="44" fillId="0" borderId="53" xfId="0" applyNumberFormat="1" applyFont="1" applyBorder="1" applyAlignment="1" applyProtection="1">
      <alignment horizontal="left" vertical="center" wrapText="1"/>
      <protection/>
    </xf>
    <xf numFmtId="49" fontId="45" fillId="8" borderId="18" xfId="0" applyNumberFormat="1" applyFont="1" applyFill="1" applyBorder="1" applyAlignment="1">
      <alignment horizontal="left" vertical="center" wrapText="1"/>
    </xf>
    <xf numFmtId="165" fontId="44" fillId="0" borderId="25" xfId="0" applyNumberFormat="1" applyFont="1" applyBorder="1" applyAlignment="1">
      <alignment horizontal="left" vertical="center" wrapText="1"/>
    </xf>
    <xf numFmtId="165" fontId="44" fillId="0" borderId="26" xfId="0" applyNumberFormat="1" applyFont="1" applyBorder="1" applyAlignment="1">
      <alignment horizontal="left" vertical="center" wrapText="1"/>
    </xf>
    <xf numFmtId="165" fontId="44" fillId="0" borderId="27" xfId="0" applyNumberFormat="1" applyFont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49" fontId="44" fillId="8" borderId="19" xfId="0" applyNumberFormat="1" applyFont="1" applyFill="1" applyBorder="1" applyAlignment="1">
      <alignment horizontal="left" vertical="center" wrapText="1"/>
    </xf>
    <xf numFmtId="49" fontId="44" fillId="8" borderId="54" xfId="0" applyNumberFormat="1" applyFont="1" applyFill="1" applyBorder="1" applyAlignment="1">
      <alignment horizontal="left" vertical="center" wrapText="1"/>
    </xf>
    <xf numFmtId="49" fontId="44" fillId="8" borderId="55" xfId="0" applyNumberFormat="1" applyFont="1" applyFill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49" fontId="44" fillId="0" borderId="45" xfId="0" applyNumberFormat="1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48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47" xfId="0" applyNumberFormat="1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44" fillId="8" borderId="35" xfId="0" applyFont="1" applyFill="1" applyBorder="1" applyAlignment="1">
      <alignment horizontal="left" vertical="center" wrapText="1"/>
    </xf>
    <xf numFmtId="0" fontId="44" fillId="8" borderId="37" xfId="0" applyFont="1" applyFill="1" applyBorder="1" applyAlignment="1">
      <alignment horizontal="left" vertical="center" wrapText="1"/>
    </xf>
    <xf numFmtId="49" fontId="44" fillId="8" borderId="64" xfId="0" applyNumberFormat="1" applyFont="1" applyFill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/>
    </xf>
    <xf numFmtId="49" fontId="44" fillId="0" borderId="56" xfId="0" applyNumberFormat="1" applyFont="1" applyBorder="1" applyAlignment="1">
      <alignment horizontal="left"/>
    </xf>
    <xf numFmtId="49" fontId="44" fillId="0" borderId="44" xfId="0" applyNumberFormat="1" applyFont="1" applyBorder="1" applyAlignment="1">
      <alignment horizontal="left"/>
    </xf>
    <xf numFmtId="49" fontId="44" fillId="8" borderId="42" xfId="0" applyNumberFormat="1" applyFont="1" applyFill="1" applyBorder="1" applyAlignment="1">
      <alignment horizontal="left"/>
    </xf>
    <xf numFmtId="0" fontId="44" fillId="8" borderId="42" xfId="0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/>
    </xf>
    <xf numFmtId="49" fontId="44" fillId="8" borderId="18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5999600291252136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30" zoomScaleNormal="130" zoomScalePageLayoutView="0" workbookViewId="0" topLeftCell="A1">
      <selection activeCell="D18" sqref="D18:G20"/>
    </sheetView>
  </sheetViews>
  <sheetFormatPr defaultColWidth="9.140625" defaultRowHeight="15"/>
  <cols>
    <col min="1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138" t="s">
        <v>0</v>
      </c>
      <c r="B1" s="138"/>
      <c r="C1" s="138"/>
      <c r="D1" s="138"/>
      <c r="E1" s="138"/>
      <c r="F1" s="138"/>
      <c r="G1" s="138"/>
    </row>
    <row r="2" spans="1:7" ht="15">
      <c r="A2" s="138"/>
      <c r="B2" s="138"/>
      <c r="C2" s="138"/>
      <c r="D2" s="138"/>
      <c r="E2" s="138"/>
      <c r="F2" s="138"/>
      <c r="G2" s="138"/>
    </row>
    <row r="3" spans="1:7" ht="15">
      <c r="A3" s="5"/>
      <c r="B3" s="5"/>
      <c r="C3" s="5"/>
      <c r="D3" s="5"/>
      <c r="E3" s="5"/>
      <c r="F3" s="5"/>
      <c r="G3" s="5"/>
    </row>
    <row r="4" spans="1:7" ht="15" customHeight="1">
      <c r="A4" s="142" t="s">
        <v>1</v>
      </c>
      <c r="B4" s="142"/>
      <c r="C4" s="142"/>
      <c r="D4" s="142"/>
      <c r="E4" s="127" t="s">
        <v>2</v>
      </c>
      <c r="F4" s="127"/>
      <c r="G4" s="127"/>
    </row>
    <row r="5" spans="1:7" ht="15" customHeight="1">
      <c r="A5" s="104" t="s">
        <v>3</v>
      </c>
      <c r="B5" s="104"/>
      <c r="C5" s="104"/>
      <c r="D5" s="104"/>
      <c r="E5" s="104"/>
      <c r="F5" s="104"/>
      <c r="G5" s="104"/>
    </row>
    <row r="6" spans="1:7" ht="15">
      <c r="A6" s="104"/>
      <c r="B6" s="104"/>
      <c r="C6" s="104"/>
      <c r="D6" s="104"/>
      <c r="E6" s="104"/>
      <c r="F6" s="104"/>
      <c r="G6" s="104"/>
    </row>
    <row r="7" spans="1:7" ht="15">
      <c r="A7" s="104"/>
      <c r="B7" s="104"/>
      <c r="C7" s="104"/>
      <c r="D7" s="104"/>
      <c r="E7" s="104"/>
      <c r="F7" s="104"/>
      <c r="G7" s="104"/>
    </row>
    <row r="8" spans="1:7" ht="15">
      <c r="A8" s="104"/>
      <c r="B8" s="104"/>
      <c r="C8" s="104"/>
      <c r="D8" s="104"/>
      <c r="E8" s="104"/>
      <c r="F8" s="104"/>
      <c r="G8" s="104"/>
    </row>
    <row r="9" spans="1:7" ht="15">
      <c r="A9" s="104"/>
      <c r="B9" s="104"/>
      <c r="C9" s="104"/>
      <c r="D9" s="104"/>
      <c r="E9" s="104"/>
      <c r="F9" s="104"/>
      <c r="G9" s="104"/>
    </row>
    <row r="10" spans="1:7" ht="15">
      <c r="A10" s="104"/>
      <c r="B10" s="104"/>
      <c r="C10" s="104"/>
      <c r="D10" s="104"/>
      <c r="E10" s="102"/>
      <c r="F10" s="102"/>
      <c r="G10" s="102"/>
    </row>
    <row r="11" spans="1:7" ht="15" customHeight="1">
      <c r="A11" s="104"/>
      <c r="B11" s="104"/>
      <c r="C11" s="104"/>
      <c r="D11" s="104"/>
      <c r="E11" s="127" t="s">
        <v>4</v>
      </c>
      <c r="F11" s="127"/>
      <c r="G11" s="127"/>
    </row>
    <row r="12" spans="1:7" ht="15">
      <c r="A12" s="104"/>
      <c r="B12" s="104"/>
      <c r="C12" s="104"/>
      <c r="D12" s="104"/>
      <c r="E12" s="104"/>
      <c r="F12" s="104"/>
      <c r="G12" s="104"/>
    </row>
    <row r="13" spans="1:7" ht="15">
      <c r="A13" s="102"/>
      <c r="B13" s="102"/>
      <c r="C13" s="102"/>
      <c r="D13" s="102"/>
      <c r="E13" s="102"/>
      <c r="F13" s="102"/>
      <c r="G13" s="102"/>
    </row>
    <row r="14" spans="1:7" ht="15">
      <c r="A14" s="5"/>
      <c r="B14" s="5"/>
      <c r="C14" s="5"/>
      <c r="D14" s="5"/>
      <c r="E14" s="58"/>
      <c r="F14" s="58"/>
      <c r="G14" s="58"/>
    </row>
    <row r="15" spans="1:7" ht="37.5" customHeight="1">
      <c r="A15" s="128" t="s">
        <v>5</v>
      </c>
      <c r="B15" s="128"/>
      <c r="C15" s="128"/>
      <c r="D15" s="128"/>
      <c r="E15" s="128"/>
      <c r="F15" s="128"/>
      <c r="G15" s="128"/>
    </row>
    <row r="16" spans="1:7" ht="15">
      <c r="A16" s="5"/>
      <c r="B16" s="5"/>
      <c r="C16" s="5"/>
      <c r="D16" s="5"/>
      <c r="E16" s="58"/>
      <c r="F16" s="58"/>
      <c r="G16" s="58"/>
    </row>
    <row r="17" spans="1:7" ht="19.5" thickBot="1">
      <c r="A17" s="120" t="s">
        <v>6</v>
      </c>
      <c r="B17" s="120"/>
      <c r="C17" s="120"/>
      <c r="D17" s="120"/>
      <c r="E17" s="120"/>
      <c r="F17" s="120"/>
      <c r="G17" s="120"/>
    </row>
    <row r="18" spans="1:7" ht="15" customHeight="1">
      <c r="A18" s="103" t="s">
        <v>7</v>
      </c>
      <c r="B18" s="103"/>
      <c r="C18" s="70"/>
      <c r="D18" s="129" t="s">
        <v>167</v>
      </c>
      <c r="E18" s="130"/>
      <c r="F18" s="130"/>
      <c r="G18" s="131"/>
    </row>
    <row r="19" spans="1:9" ht="15">
      <c r="A19" s="103"/>
      <c r="B19" s="103"/>
      <c r="C19" s="70"/>
      <c r="D19" s="132"/>
      <c r="E19" s="133"/>
      <c r="F19" s="133"/>
      <c r="G19" s="134"/>
      <c r="I19" s="6"/>
    </row>
    <row r="20" spans="1:7" ht="15">
      <c r="A20" s="103"/>
      <c r="B20" s="103"/>
      <c r="C20" s="70"/>
      <c r="D20" s="135"/>
      <c r="E20" s="136"/>
      <c r="F20" s="136"/>
      <c r="G20" s="137"/>
    </row>
    <row r="21" spans="1:7" ht="15" customHeight="1">
      <c r="A21" s="103" t="s">
        <v>8</v>
      </c>
      <c r="B21" s="103"/>
      <c r="C21" s="70"/>
      <c r="D21" s="117"/>
      <c r="E21" s="118"/>
      <c r="F21" s="118"/>
      <c r="G21" s="119"/>
    </row>
    <row r="22" spans="1:7" ht="15" customHeight="1">
      <c r="A22" s="103" t="s">
        <v>9</v>
      </c>
      <c r="B22" s="103"/>
      <c r="C22" s="70"/>
      <c r="D22" s="117"/>
      <c r="E22" s="118"/>
      <c r="F22" s="118"/>
      <c r="G22" s="119"/>
    </row>
    <row r="23" spans="1:7" ht="30.75" customHeight="1" thickBot="1">
      <c r="A23" s="103" t="s">
        <v>10</v>
      </c>
      <c r="B23" s="103"/>
      <c r="C23" s="70"/>
      <c r="D23" s="124"/>
      <c r="E23" s="125"/>
      <c r="F23" s="125"/>
      <c r="G23" s="126"/>
    </row>
    <row r="24" spans="1:7" ht="15">
      <c r="A24" s="58"/>
      <c r="B24" s="58"/>
      <c r="C24" s="58"/>
      <c r="D24" s="58"/>
      <c r="E24" s="58"/>
      <c r="F24" s="58"/>
      <c r="G24" s="58"/>
    </row>
    <row r="25" spans="1:7" ht="19.5" thickBot="1">
      <c r="A25" s="120" t="s">
        <v>11</v>
      </c>
      <c r="B25" s="120"/>
      <c r="C25" s="120"/>
      <c r="D25" s="120"/>
      <c r="E25" s="120"/>
      <c r="F25" s="120"/>
      <c r="G25" s="120"/>
    </row>
    <row r="26" spans="1:9" ht="15" customHeight="1">
      <c r="A26" s="103" t="s">
        <v>12</v>
      </c>
      <c r="B26" s="103"/>
      <c r="C26" s="70"/>
      <c r="D26" s="121" t="s">
        <v>125</v>
      </c>
      <c r="E26" s="122"/>
      <c r="F26" s="122"/>
      <c r="G26" s="123"/>
      <c r="I26" s="6"/>
    </row>
    <row r="27" spans="1:7" ht="15">
      <c r="A27" s="115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15"/>
      <c r="C27" s="116"/>
      <c r="D27" s="117"/>
      <c r="E27" s="118"/>
      <c r="F27" s="118"/>
      <c r="G27" s="119"/>
    </row>
    <row r="28" spans="1:7" ht="15">
      <c r="A28" s="115"/>
      <c r="B28" s="115"/>
      <c r="C28" s="116"/>
      <c r="D28" s="117"/>
      <c r="E28" s="118"/>
      <c r="F28" s="118"/>
      <c r="G28" s="119"/>
    </row>
    <row r="29" spans="1:7" ht="15">
      <c r="A29" s="115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15"/>
      <c r="C29" s="116"/>
      <c r="D29" s="117"/>
      <c r="E29" s="118"/>
      <c r="F29" s="118"/>
      <c r="G29" s="119"/>
    </row>
    <row r="30" spans="1:7" ht="15" customHeight="1">
      <c r="A30" s="115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15"/>
      <c r="C30" s="116"/>
      <c r="D30" s="117"/>
      <c r="E30" s="118"/>
      <c r="F30" s="118"/>
      <c r="G30" s="119"/>
    </row>
    <row r="31" spans="1:7" ht="15" customHeight="1">
      <c r="A31" s="115">
        <f>IF('Formulář finančního vypořádání'!D30=Data!G3,"Příjemce uplatňuje ve výdajích DPH:",IF('Formulář finančního vypořádání'!D30=Data!G4,"",""))</f>
      </c>
      <c r="B31" s="115"/>
      <c r="C31" s="116"/>
      <c r="D31" s="117"/>
      <c r="E31" s="118"/>
      <c r="F31" s="118"/>
      <c r="G31" s="119"/>
    </row>
    <row r="32" spans="1:7" ht="15.75" customHeight="1" thickBot="1">
      <c r="A32" s="103" t="s">
        <v>13</v>
      </c>
      <c r="B32" s="103"/>
      <c r="C32" s="70"/>
      <c r="D32" s="139" t="s">
        <v>105</v>
      </c>
      <c r="E32" s="140"/>
      <c r="F32" s="140"/>
      <c r="G32" s="141"/>
    </row>
    <row r="33" spans="1:7" ht="15">
      <c r="A33" s="58"/>
      <c r="B33" s="58"/>
      <c r="C33" s="58"/>
      <c r="D33" s="58"/>
      <c r="E33" s="58"/>
      <c r="F33" s="58"/>
      <c r="G33" s="58"/>
    </row>
    <row r="34" spans="1:7" ht="18.75">
      <c r="A34" s="120" t="s">
        <v>14</v>
      </c>
      <c r="B34" s="120"/>
      <c r="C34" s="120"/>
      <c r="D34" s="120"/>
      <c r="E34" s="120"/>
      <c r="F34" s="120"/>
      <c r="G34" s="120"/>
    </row>
    <row r="35" spans="1:7" ht="99.7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>
      <c r="A36" s="62" t="s">
        <v>22</v>
      </c>
      <c r="B36" s="63"/>
      <c r="C36" s="63"/>
      <c r="D36" s="63"/>
      <c r="E36" s="63"/>
      <c r="F36" s="60" t="str">
        <f>IF(D32=Data!F3,"VYPLŇTE!",IF('Formulář finančního vypořádání'!D32=Data!F4,"NEVYPLŇUJTE!",IF('Formulář finančního vypořádání'!D32=Data!F5,"VYPLŇTE!","")))</f>
        <v>NEVYPLŇUJTE!</v>
      </c>
      <c r="G36" s="61"/>
    </row>
    <row r="37" spans="1:7" ht="15">
      <c r="A37" s="7" t="s">
        <v>23</v>
      </c>
      <c r="B37" s="8"/>
      <c r="C37" s="28"/>
      <c r="D37" s="9"/>
      <c r="E37" s="9"/>
      <c r="F37" s="34"/>
      <c r="G37" s="10"/>
    </row>
    <row r="38" spans="1:7" ht="15">
      <c r="A38" s="7" t="s">
        <v>24</v>
      </c>
      <c r="B38" s="11"/>
      <c r="C38" s="27"/>
      <c r="D38" s="12"/>
      <c r="E38" s="12"/>
      <c r="F38" s="35"/>
      <c r="G38" s="10"/>
    </row>
    <row r="39" spans="1:7" ht="15">
      <c r="A39" s="7" t="s">
        <v>25</v>
      </c>
      <c r="B39" s="11"/>
      <c r="C39" s="27"/>
      <c r="D39" s="12"/>
      <c r="E39" s="12"/>
      <c r="F39" s="35"/>
      <c r="G39" s="10"/>
    </row>
    <row r="40" spans="1:7" ht="15">
      <c r="A40" s="7" t="s">
        <v>26</v>
      </c>
      <c r="B40" s="11"/>
      <c r="C40" s="27"/>
      <c r="D40" s="12"/>
      <c r="E40" s="12"/>
      <c r="F40" s="35"/>
      <c r="G40" s="10"/>
    </row>
    <row r="41" spans="1:7" ht="15">
      <c r="A41" s="7" t="s">
        <v>27</v>
      </c>
      <c r="B41" s="11"/>
      <c r="C41" s="27"/>
      <c r="D41" s="12"/>
      <c r="E41" s="12"/>
      <c r="F41" s="35"/>
      <c r="G41" s="10"/>
    </row>
    <row r="42" spans="1:7" ht="15">
      <c r="A42" s="7" t="s">
        <v>28</v>
      </c>
      <c r="B42" s="11"/>
      <c r="C42" s="27"/>
      <c r="D42" s="12"/>
      <c r="E42" s="12"/>
      <c r="F42" s="35"/>
      <c r="G42" s="10"/>
    </row>
    <row r="43" spans="1:7" ht="15">
      <c r="A43" s="7" t="s">
        <v>29</v>
      </c>
      <c r="B43" s="11"/>
      <c r="C43" s="27"/>
      <c r="D43" s="12"/>
      <c r="E43" s="12"/>
      <c r="F43" s="35"/>
      <c r="G43" s="10"/>
    </row>
    <row r="44" spans="1:7" ht="15">
      <c r="A44" s="7" t="s">
        <v>30</v>
      </c>
      <c r="B44" s="11"/>
      <c r="C44" s="27"/>
      <c r="D44" s="12"/>
      <c r="E44" s="12"/>
      <c r="F44" s="35"/>
      <c r="G44" s="10"/>
    </row>
    <row r="45" spans="1:7" ht="15">
      <c r="A45" s="7" t="s">
        <v>31</v>
      </c>
      <c r="B45" s="11"/>
      <c r="C45" s="27"/>
      <c r="D45" s="12"/>
      <c r="E45" s="12"/>
      <c r="F45" s="35"/>
      <c r="G45" s="10"/>
    </row>
    <row r="46" spans="1:7" ht="15">
      <c r="A46" s="7" t="s">
        <v>32</v>
      </c>
      <c r="B46" s="11"/>
      <c r="C46" s="27"/>
      <c r="D46" s="12"/>
      <c r="E46" s="12"/>
      <c r="F46" s="35"/>
      <c r="G46" s="10"/>
    </row>
    <row r="47" spans="1:7" ht="15">
      <c r="A47" s="7" t="s">
        <v>33</v>
      </c>
      <c r="B47" s="11"/>
      <c r="C47" s="27"/>
      <c r="D47" s="12"/>
      <c r="E47" s="12"/>
      <c r="F47" s="35"/>
      <c r="G47" s="10"/>
    </row>
    <row r="48" spans="1:7" ht="15">
      <c r="A48" s="7" t="s">
        <v>34</v>
      </c>
      <c r="B48" s="11"/>
      <c r="C48" s="27"/>
      <c r="D48" s="12"/>
      <c r="E48" s="12"/>
      <c r="F48" s="35"/>
      <c r="G48" s="10"/>
    </row>
    <row r="49" spans="1:7" ht="15">
      <c r="A49" s="7" t="s">
        <v>35</v>
      </c>
      <c r="B49" s="11"/>
      <c r="C49" s="27"/>
      <c r="D49" s="12"/>
      <c r="E49" s="12"/>
      <c r="F49" s="35"/>
      <c r="G49" s="10"/>
    </row>
    <row r="50" spans="1:7" ht="15">
      <c r="A50" s="7" t="s">
        <v>36</v>
      </c>
      <c r="B50" s="11"/>
      <c r="C50" s="27"/>
      <c r="D50" s="12"/>
      <c r="E50" s="12"/>
      <c r="F50" s="35"/>
      <c r="G50" s="10"/>
    </row>
    <row r="51" spans="1:7" ht="15">
      <c r="A51" s="7" t="s">
        <v>37</v>
      </c>
      <c r="B51" s="11"/>
      <c r="C51" s="27"/>
      <c r="D51" s="12"/>
      <c r="E51" s="12"/>
      <c r="F51" s="35"/>
      <c r="G51" s="10"/>
    </row>
    <row r="52" spans="1:7" ht="15">
      <c r="A52" s="7" t="s">
        <v>38</v>
      </c>
      <c r="B52" s="11"/>
      <c r="C52" s="27"/>
      <c r="D52" s="12"/>
      <c r="E52" s="12"/>
      <c r="F52" s="35"/>
      <c r="G52" s="10"/>
    </row>
    <row r="53" spans="1:7" ht="15">
      <c r="A53" s="7" t="s">
        <v>39</v>
      </c>
      <c r="B53" s="11"/>
      <c r="C53" s="27"/>
      <c r="D53" s="12"/>
      <c r="E53" s="12"/>
      <c r="F53" s="35"/>
      <c r="G53" s="10"/>
    </row>
    <row r="54" spans="1:7" ht="15">
      <c r="A54" s="7" t="s">
        <v>40</v>
      </c>
      <c r="B54" s="11"/>
      <c r="C54" s="27"/>
      <c r="D54" s="12"/>
      <c r="E54" s="12"/>
      <c r="F54" s="35"/>
      <c r="G54" s="10"/>
    </row>
    <row r="55" spans="1:7" ht="1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>
      <c r="A57" s="67" t="s">
        <v>43</v>
      </c>
      <c r="B57" s="68"/>
      <c r="C57" s="69"/>
      <c r="D57" s="38">
        <f>SUM(D37:D56)</f>
        <v>0</v>
      </c>
      <c r="E57" s="38">
        <f>SUM(E37:E56)</f>
        <v>0</v>
      </c>
      <c r="F57" s="13"/>
      <c r="G57" s="14"/>
    </row>
    <row r="58" spans="1:7" ht="99.7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>
      <c r="A59" s="62" t="s">
        <v>44</v>
      </c>
      <c r="B59" s="63"/>
      <c r="C59" s="63"/>
      <c r="D59" s="63"/>
      <c r="E59" s="63"/>
      <c r="F59" s="60" t="str">
        <f>IF(D32=Data!F3,"NEVYPLŇUJTE!",IF('Formulář finančního vypořádání'!D32=Data!F4,"VYPLŇTE!",IF('Formulář finančního vypořádání'!D32=Data!F5,"VYPLŇTE!","")))</f>
        <v>VYPLŇTE!</v>
      </c>
      <c r="G59" s="61"/>
    </row>
    <row r="60" spans="1:7" ht="15">
      <c r="A60" s="7" t="s">
        <v>23</v>
      </c>
      <c r="B60" s="8"/>
      <c r="C60" s="28"/>
      <c r="D60" s="9"/>
      <c r="E60" s="9"/>
      <c r="F60" s="34"/>
      <c r="G60" s="10"/>
    </row>
    <row r="61" spans="1:7" ht="15">
      <c r="A61" s="7" t="s">
        <v>24</v>
      </c>
      <c r="B61" s="11"/>
      <c r="C61" s="27"/>
      <c r="D61" s="12"/>
      <c r="E61" s="12"/>
      <c r="F61" s="35"/>
      <c r="G61" s="10"/>
    </row>
    <row r="62" spans="1:7" ht="15">
      <c r="A62" s="7" t="s">
        <v>25</v>
      </c>
      <c r="B62" s="11"/>
      <c r="C62" s="27"/>
      <c r="D62" s="12"/>
      <c r="E62" s="12"/>
      <c r="F62" s="35"/>
      <c r="G62" s="10"/>
    </row>
    <row r="63" spans="1:7" ht="15">
      <c r="A63" s="7" t="s">
        <v>26</v>
      </c>
      <c r="B63" s="11"/>
      <c r="C63" s="27"/>
      <c r="D63" s="12"/>
      <c r="E63" s="12"/>
      <c r="F63" s="35"/>
      <c r="G63" s="10"/>
    </row>
    <row r="64" spans="1:7" ht="15">
      <c r="A64" s="7" t="s">
        <v>27</v>
      </c>
      <c r="B64" s="11"/>
      <c r="C64" s="27"/>
      <c r="D64" s="12"/>
      <c r="E64" s="12"/>
      <c r="F64" s="35"/>
      <c r="G64" s="10"/>
    </row>
    <row r="65" spans="1:7" ht="15">
      <c r="A65" s="7" t="s">
        <v>28</v>
      </c>
      <c r="B65" s="11"/>
      <c r="C65" s="27"/>
      <c r="D65" s="12"/>
      <c r="E65" s="12"/>
      <c r="F65" s="35"/>
      <c r="G65" s="10"/>
    </row>
    <row r="66" spans="1:7" ht="15">
      <c r="A66" s="7" t="s">
        <v>29</v>
      </c>
      <c r="B66" s="11"/>
      <c r="C66" s="27"/>
      <c r="D66" s="12"/>
      <c r="E66" s="12"/>
      <c r="F66" s="35"/>
      <c r="G66" s="10"/>
    </row>
    <row r="67" spans="1:7" ht="15">
      <c r="A67" s="7" t="s">
        <v>30</v>
      </c>
      <c r="B67" s="11"/>
      <c r="C67" s="27"/>
      <c r="D67" s="12"/>
      <c r="E67" s="12"/>
      <c r="F67" s="35"/>
      <c r="G67" s="10"/>
    </row>
    <row r="68" spans="1:7" ht="15">
      <c r="A68" s="7" t="s">
        <v>31</v>
      </c>
      <c r="B68" s="11"/>
      <c r="C68" s="27"/>
      <c r="D68" s="12"/>
      <c r="E68" s="12"/>
      <c r="F68" s="35"/>
      <c r="G68" s="10"/>
    </row>
    <row r="69" spans="1:7" ht="15">
      <c r="A69" s="7" t="s">
        <v>32</v>
      </c>
      <c r="B69" s="11"/>
      <c r="C69" s="27"/>
      <c r="D69" s="12"/>
      <c r="E69" s="12"/>
      <c r="F69" s="35"/>
      <c r="G69" s="10"/>
    </row>
    <row r="70" spans="1:7" ht="15">
      <c r="A70" s="7" t="s">
        <v>33</v>
      </c>
      <c r="B70" s="11"/>
      <c r="C70" s="27"/>
      <c r="D70" s="12"/>
      <c r="E70" s="12"/>
      <c r="F70" s="35"/>
      <c r="G70" s="10"/>
    </row>
    <row r="71" spans="1:7" ht="15">
      <c r="A71" s="7" t="s">
        <v>34</v>
      </c>
      <c r="B71" s="11"/>
      <c r="C71" s="27"/>
      <c r="D71" s="12"/>
      <c r="E71" s="12"/>
      <c r="F71" s="35"/>
      <c r="G71" s="10"/>
    </row>
    <row r="72" spans="1:7" ht="15">
      <c r="A72" s="7" t="s">
        <v>35</v>
      </c>
      <c r="B72" s="11"/>
      <c r="C72" s="27"/>
      <c r="D72" s="12"/>
      <c r="E72" s="12"/>
      <c r="F72" s="35"/>
      <c r="G72" s="10"/>
    </row>
    <row r="73" spans="1:7" ht="15">
      <c r="A73" s="7" t="s">
        <v>36</v>
      </c>
      <c r="B73" s="11"/>
      <c r="C73" s="27"/>
      <c r="D73" s="12"/>
      <c r="E73" s="12"/>
      <c r="F73" s="35"/>
      <c r="G73" s="10"/>
    </row>
    <row r="74" spans="1:7" ht="15">
      <c r="A74" s="7" t="s">
        <v>37</v>
      </c>
      <c r="B74" s="11"/>
      <c r="C74" s="27"/>
      <c r="D74" s="12"/>
      <c r="E74" s="12"/>
      <c r="F74" s="35"/>
      <c r="G74" s="10"/>
    </row>
    <row r="75" spans="1:7" ht="15">
      <c r="A75" s="7" t="s">
        <v>38</v>
      </c>
      <c r="B75" s="11"/>
      <c r="C75" s="27"/>
      <c r="D75" s="12"/>
      <c r="E75" s="12"/>
      <c r="F75" s="35"/>
      <c r="G75" s="10"/>
    </row>
    <row r="76" spans="1:7" ht="15">
      <c r="A76" s="7" t="s">
        <v>39</v>
      </c>
      <c r="B76" s="11"/>
      <c r="C76" s="27"/>
      <c r="D76" s="12"/>
      <c r="E76" s="12"/>
      <c r="F76" s="35"/>
      <c r="G76" s="10"/>
    </row>
    <row r="77" spans="1:7" ht="15">
      <c r="A77" s="7" t="s">
        <v>40</v>
      </c>
      <c r="B77" s="11"/>
      <c r="C77" s="27"/>
      <c r="D77" s="12"/>
      <c r="E77" s="12"/>
      <c r="F77" s="35"/>
      <c r="G77" s="10"/>
    </row>
    <row r="78" spans="1:7" ht="15">
      <c r="A78" s="7" t="s">
        <v>41</v>
      </c>
      <c r="B78" s="11"/>
      <c r="C78" s="27"/>
      <c r="D78" s="12"/>
      <c r="E78" s="12"/>
      <c r="F78" s="35"/>
      <c r="G78" s="10"/>
    </row>
    <row r="79" spans="1:7" ht="1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>
      <c r="A80" s="67" t="s">
        <v>45</v>
      </c>
      <c r="B80" s="105"/>
      <c r="C80" s="106"/>
      <c r="D80" s="37">
        <f>SUM(D60:D79)</f>
        <v>0</v>
      </c>
      <c r="E80" s="37">
        <f>SUM(E60:E79)</f>
        <v>0</v>
      </c>
      <c r="F80" s="14"/>
      <c r="G80" s="14"/>
    </row>
    <row r="81" spans="1:7" ht="19.5" thickBot="1">
      <c r="A81" s="120" t="s">
        <v>46</v>
      </c>
      <c r="B81" s="120"/>
      <c r="C81" s="120"/>
      <c r="D81" s="120"/>
      <c r="E81" s="120"/>
      <c r="F81" s="120"/>
      <c r="G81" s="120"/>
    </row>
    <row r="82" spans="1:7" ht="15.75" thickBot="1">
      <c r="A82" s="103" t="s">
        <v>47</v>
      </c>
      <c r="B82" s="103"/>
      <c r="C82" s="70"/>
      <c r="D82" s="70"/>
      <c r="E82" s="15"/>
      <c r="F82" s="64"/>
      <c r="G82" s="65"/>
    </row>
    <row r="83" spans="1:7" ht="15">
      <c r="A83" s="103" t="s">
        <v>48</v>
      </c>
      <c r="B83" s="103"/>
      <c r="C83" s="103"/>
      <c r="D83" s="103"/>
      <c r="E83" s="13">
        <f>E57+E80</f>
        <v>0</v>
      </c>
      <c r="F83" s="66"/>
      <c r="G83" s="65"/>
    </row>
    <row r="84" spans="1:9" ht="15.75" thickBot="1">
      <c r="A84" s="70" t="s">
        <v>49</v>
      </c>
      <c r="B84" s="71"/>
      <c r="C84" s="71"/>
      <c r="D84" s="72"/>
      <c r="E84" s="16">
        <f>E82-E83</f>
        <v>0</v>
      </c>
      <c r="F84" s="66">
        <f>IF(E84&gt;0,"NEVYČERPÁNO",IF(E84&lt;0,"PŘEČERPÁNO",""))</f>
      </c>
      <c r="G84" s="65"/>
      <c r="I84" s="6"/>
    </row>
    <row r="85" spans="1:9" ht="15.75" thickBot="1">
      <c r="A85" s="103" t="s">
        <v>50</v>
      </c>
      <c r="B85" s="103"/>
      <c r="C85" s="70"/>
      <c r="D85" s="70"/>
      <c r="E85" s="15"/>
      <c r="F85" s="64"/>
      <c r="G85" s="65"/>
      <c r="I85" s="17"/>
    </row>
    <row r="86" spans="1:7" ht="15">
      <c r="A86" s="103" t="s">
        <v>51</v>
      </c>
      <c r="B86" s="103"/>
      <c r="C86" s="103"/>
      <c r="D86" s="103"/>
      <c r="E86" s="18">
        <f>_xlfn.IFERROR(E83/E85,0)</f>
        <v>0</v>
      </c>
      <c r="F86" s="86"/>
      <c r="G86" s="87"/>
    </row>
    <row r="87" spans="1:7" ht="15">
      <c r="A87" s="58"/>
      <c r="B87" s="58"/>
      <c r="C87" s="58"/>
      <c r="D87" s="58"/>
      <c r="E87" s="5"/>
      <c r="F87" s="5"/>
      <c r="G87" s="5"/>
    </row>
    <row r="88" spans="1:7" ht="15" customHeight="1">
      <c r="A88" s="76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</c>
      <c r="B88" s="76"/>
      <c r="C88" s="76"/>
      <c r="D88" s="76"/>
      <c r="E88" s="76"/>
      <c r="F88" s="76"/>
      <c r="G88" s="76"/>
    </row>
    <row r="89" spans="1:7" ht="15">
      <c r="A89" s="76"/>
      <c r="B89" s="76"/>
      <c r="C89" s="76"/>
      <c r="D89" s="76"/>
      <c r="E89" s="76"/>
      <c r="F89" s="76"/>
      <c r="G89" s="76"/>
    </row>
    <row r="90" spans="1:7" ht="15">
      <c r="A90" s="76"/>
      <c r="B90" s="76"/>
      <c r="C90" s="76"/>
      <c r="D90" s="76"/>
      <c r="E90" s="76"/>
      <c r="F90" s="76"/>
      <c r="G90" s="76"/>
    </row>
    <row r="91" spans="1:7" ht="15">
      <c r="A91" s="76"/>
      <c r="B91" s="76"/>
      <c r="C91" s="76"/>
      <c r="D91" s="76"/>
      <c r="E91" s="76"/>
      <c r="F91" s="76"/>
      <c r="G91" s="76"/>
    </row>
    <row r="92" spans="1:7" ht="15.75" thickBot="1">
      <c r="A92" s="5"/>
      <c r="B92" s="5"/>
      <c r="C92" s="5"/>
      <c r="D92" s="5"/>
      <c r="E92" s="5"/>
      <c r="F92" s="5"/>
      <c r="G92" s="5"/>
    </row>
    <row r="93" spans="1:7" ht="15.75" customHeight="1" thickBot="1">
      <c r="A93" s="74" t="s">
        <v>52</v>
      </c>
      <c r="B93" s="74"/>
      <c r="C93" s="74"/>
      <c r="D93" s="74"/>
      <c r="E93" s="74"/>
      <c r="F93" s="75"/>
      <c r="G93" s="59">
        <f>COUNTIF(B37:B56,"&lt;&gt;")+COUNTIF(B60:B79,"&lt;&gt;")</f>
        <v>0</v>
      </c>
    </row>
    <row r="94" spans="1:7" ht="15">
      <c r="A94" s="77" t="s">
        <v>53</v>
      </c>
      <c r="B94" s="78"/>
      <c r="C94" s="78"/>
      <c r="D94" s="78"/>
      <c r="E94" s="78"/>
      <c r="F94" s="78"/>
      <c r="G94" s="79"/>
    </row>
    <row r="95" spans="1:7" ht="15" customHeight="1">
      <c r="A95" s="80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81"/>
      <c r="C95" s="81"/>
      <c r="D95" s="81"/>
      <c r="E95" s="81"/>
      <c r="F95" s="81"/>
      <c r="G95" s="82"/>
    </row>
    <row r="96" spans="1:7" ht="15">
      <c r="A96" s="80"/>
      <c r="B96" s="81"/>
      <c r="C96" s="81"/>
      <c r="D96" s="81"/>
      <c r="E96" s="81"/>
      <c r="F96" s="81"/>
      <c r="G96" s="82"/>
    </row>
    <row r="97" spans="1:7" ht="15">
      <c r="A97" s="80"/>
      <c r="B97" s="81"/>
      <c r="C97" s="81"/>
      <c r="D97" s="81"/>
      <c r="E97" s="81"/>
      <c r="F97" s="81"/>
      <c r="G97" s="82"/>
    </row>
    <row r="98" spans="1:7" ht="15">
      <c r="A98" s="80"/>
      <c r="B98" s="81"/>
      <c r="C98" s="81"/>
      <c r="D98" s="81"/>
      <c r="E98" s="81"/>
      <c r="F98" s="81"/>
      <c r="G98" s="82"/>
    </row>
    <row r="99" spans="1:7" ht="15">
      <c r="A99" s="80"/>
      <c r="B99" s="81"/>
      <c r="C99" s="81"/>
      <c r="D99" s="81"/>
      <c r="E99" s="81"/>
      <c r="F99" s="81"/>
      <c r="G99" s="82"/>
    </row>
    <row r="100" spans="1:7" ht="15">
      <c r="A100" s="80"/>
      <c r="B100" s="81"/>
      <c r="C100" s="81"/>
      <c r="D100" s="81"/>
      <c r="E100" s="81"/>
      <c r="F100" s="81"/>
      <c r="G100" s="82"/>
    </row>
    <row r="101" spans="1:7" ht="15">
      <c r="A101" s="80"/>
      <c r="B101" s="81"/>
      <c r="C101" s="81"/>
      <c r="D101" s="81"/>
      <c r="E101" s="81"/>
      <c r="F101" s="81"/>
      <c r="G101" s="82"/>
    </row>
    <row r="102" spans="1:7" ht="15">
      <c r="A102" s="80"/>
      <c r="B102" s="81"/>
      <c r="C102" s="81"/>
      <c r="D102" s="81"/>
      <c r="E102" s="81"/>
      <c r="F102" s="81"/>
      <c r="G102" s="82"/>
    </row>
    <row r="103" spans="1:7" ht="15">
      <c r="A103" s="80"/>
      <c r="B103" s="81"/>
      <c r="C103" s="81"/>
      <c r="D103" s="81"/>
      <c r="E103" s="81"/>
      <c r="F103" s="81"/>
      <c r="G103" s="82"/>
    </row>
    <row r="104" spans="1:7" ht="15">
      <c r="A104" s="80"/>
      <c r="B104" s="81"/>
      <c r="C104" s="81"/>
      <c r="D104" s="81"/>
      <c r="E104" s="81"/>
      <c r="F104" s="81"/>
      <c r="G104" s="82"/>
    </row>
    <row r="105" spans="1:7" ht="15">
      <c r="A105" s="80"/>
      <c r="B105" s="81"/>
      <c r="C105" s="81"/>
      <c r="D105" s="81"/>
      <c r="E105" s="81"/>
      <c r="F105" s="81"/>
      <c r="G105" s="82"/>
    </row>
    <row r="106" spans="1:7" ht="15">
      <c r="A106" s="80"/>
      <c r="B106" s="81"/>
      <c r="C106" s="81"/>
      <c r="D106" s="81"/>
      <c r="E106" s="81"/>
      <c r="F106" s="81"/>
      <c r="G106" s="82"/>
    </row>
    <row r="107" spans="1:7" ht="15">
      <c r="A107" s="80"/>
      <c r="B107" s="81"/>
      <c r="C107" s="81"/>
      <c r="D107" s="81"/>
      <c r="E107" s="81"/>
      <c r="F107" s="81"/>
      <c r="G107" s="82"/>
    </row>
    <row r="108" spans="1:7" ht="15">
      <c r="A108" s="80"/>
      <c r="B108" s="81"/>
      <c r="C108" s="81"/>
      <c r="D108" s="81"/>
      <c r="E108" s="81"/>
      <c r="F108" s="81"/>
      <c r="G108" s="82"/>
    </row>
    <row r="109" spans="1:7" ht="15.75" thickBot="1">
      <c r="A109" s="83"/>
      <c r="B109" s="84"/>
      <c r="C109" s="84"/>
      <c r="D109" s="84"/>
      <c r="E109" s="84"/>
      <c r="F109" s="84"/>
      <c r="G109" s="85"/>
    </row>
    <row r="110" spans="1:7" ht="15.75" customHeight="1" thickBot="1">
      <c r="A110" s="102" t="s">
        <v>54</v>
      </c>
      <c r="B110" s="102"/>
      <c r="C110" s="102"/>
      <c r="D110" s="104" t="s">
        <v>55</v>
      </c>
      <c r="E110" s="104"/>
      <c r="F110" s="73" t="s">
        <v>56</v>
      </c>
      <c r="G110" s="73"/>
    </row>
    <row r="111" spans="1:7" ht="15.75" thickBot="1">
      <c r="A111" s="103"/>
      <c r="B111" s="103"/>
      <c r="C111" s="70"/>
      <c r="D111" s="110"/>
      <c r="E111" s="111"/>
      <c r="F111" s="107">
        <f ca="1">TODAY()</f>
        <v>44448</v>
      </c>
      <c r="G111" s="108"/>
    </row>
    <row r="112" spans="1:7" ht="15.75" customHeight="1" thickBot="1">
      <c r="A112" s="103" t="s">
        <v>57</v>
      </c>
      <c r="B112" s="103"/>
      <c r="C112" s="103"/>
      <c r="D112" s="104" t="s">
        <v>58</v>
      </c>
      <c r="E112" s="104"/>
      <c r="F112" s="109" t="s">
        <v>59</v>
      </c>
      <c r="G112" s="109"/>
    </row>
    <row r="113" spans="1:7" ht="15.75" thickBot="1">
      <c r="A113" s="103"/>
      <c r="B113" s="103"/>
      <c r="C113" s="70"/>
      <c r="D113" s="110"/>
      <c r="E113" s="111"/>
      <c r="F113" s="110"/>
      <c r="G113" s="111"/>
    </row>
    <row r="114" spans="1:7" ht="15.75" customHeight="1" thickBot="1">
      <c r="A114" s="103" t="s">
        <v>60</v>
      </c>
      <c r="B114" s="103"/>
      <c r="C114" s="103"/>
      <c r="D114" s="94" t="s">
        <v>61</v>
      </c>
      <c r="E114" s="95"/>
      <c r="F114" s="95"/>
      <c r="G114" s="96"/>
    </row>
    <row r="115" spans="1:7" ht="15.75" thickBot="1">
      <c r="A115" s="103"/>
      <c r="B115" s="103"/>
      <c r="C115" s="70"/>
      <c r="D115" s="97"/>
      <c r="E115" s="98"/>
      <c r="F115" s="98"/>
      <c r="G115" s="99"/>
    </row>
    <row r="116" spans="1:7" ht="15.75" customHeight="1">
      <c r="A116" s="103"/>
      <c r="B116" s="103"/>
      <c r="C116" s="70"/>
      <c r="D116" s="100" t="s">
        <v>62</v>
      </c>
      <c r="E116" s="100"/>
      <c r="F116" s="100" t="s">
        <v>63</v>
      </c>
      <c r="G116" s="100"/>
    </row>
    <row r="117" spans="1:7" ht="15.75" customHeight="1" thickBot="1">
      <c r="A117" s="103"/>
      <c r="B117" s="103"/>
      <c r="C117" s="70"/>
      <c r="D117" s="101"/>
      <c r="E117" s="101"/>
      <c r="F117" s="101"/>
      <c r="G117" s="101"/>
    </row>
    <row r="118" spans="1:7" ht="15">
      <c r="A118" s="103"/>
      <c r="B118" s="103"/>
      <c r="C118" s="70"/>
      <c r="D118" s="88"/>
      <c r="E118" s="89"/>
      <c r="F118" s="89"/>
      <c r="G118" s="112"/>
    </row>
    <row r="119" spans="1:7" ht="15">
      <c r="A119" s="103"/>
      <c r="B119" s="103"/>
      <c r="C119" s="70"/>
      <c r="D119" s="90"/>
      <c r="E119" s="91"/>
      <c r="F119" s="91"/>
      <c r="G119" s="113"/>
    </row>
    <row r="120" spans="1:7" ht="15">
      <c r="A120" s="103"/>
      <c r="B120" s="103"/>
      <c r="C120" s="70"/>
      <c r="D120" s="90"/>
      <c r="E120" s="91"/>
      <c r="F120" s="91"/>
      <c r="G120" s="113"/>
    </row>
    <row r="121" spans="1:7" ht="15.75" thickBot="1">
      <c r="A121" s="103"/>
      <c r="B121" s="103"/>
      <c r="C121" s="70"/>
      <c r="D121" s="92"/>
      <c r="E121" s="93"/>
      <c r="F121" s="93"/>
      <c r="G121" s="114"/>
    </row>
  </sheetData>
  <sheetProtection/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110:C111"/>
    <mergeCell ref="D110:E110"/>
    <mergeCell ref="A112:C113"/>
    <mergeCell ref="A114:C121"/>
    <mergeCell ref="F111:G111"/>
    <mergeCell ref="F110:G110"/>
    <mergeCell ref="A93:F93"/>
    <mergeCell ref="A88:G91"/>
    <mergeCell ref="A94:G94"/>
    <mergeCell ref="A95:G109"/>
    <mergeCell ref="F85:G85"/>
    <mergeCell ref="F86:G86"/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</mergeCells>
  <conditionalFormatting sqref="B60:D79 F60:F79">
    <cfRule type="expression" priority="7" dxfId="0">
      <formula>$F$59="NEVYPLŇUJTE!"</formula>
    </cfRule>
  </conditionalFormatting>
  <conditionalFormatting sqref="B37:F56">
    <cfRule type="expression" priority="6" dxfId="0">
      <formula>$F$36="NEVYPLŇUJTE!"</formula>
    </cfRule>
  </conditionalFormatting>
  <conditionalFormatting sqref="E37:E56">
    <cfRule type="expression" priority="5" dxfId="1">
      <formula>E37&gt;D37</formula>
    </cfRule>
  </conditionalFormatting>
  <conditionalFormatting sqref="E60:E79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37:D56 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E37:F56 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orientation="portrait" paperSize="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130" zoomScaleNormal="130" zoomScalePageLayoutView="0" workbookViewId="0" topLeftCell="A13">
      <selection activeCell="C19" sqref="C19:E19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15">
      <c r="A1" s="5"/>
      <c r="B1" s="5"/>
      <c r="C1" s="5"/>
      <c r="D1" s="5"/>
      <c r="E1" s="5"/>
    </row>
    <row r="2" spans="1:5" ht="15" customHeight="1">
      <c r="A2" s="142" t="s">
        <v>1</v>
      </c>
      <c r="B2" s="142"/>
      <c r="C2" s="142"/>
      <c r="D2" s="127" t="s">
        <v>2</v>
      </c>
      <c r="E2" s="127"/>
    </row>
    <row r="3" spans="1:5" ht="15" customHeight="1">
      <c r="A3" s="104" t="s">
        <v>3</v>
      </c>
      <c r="B3" s="104"/>
      <c r="C3" s="104"/>
      <c r="D3" s="104"/>
      <c r="E3" s="104"/>
    </row>
    <row r="4" spans="1:5" ht="15">
      <c r="A4" s="104"/>
      <c r="B4" s="104"/>
      <c r="C4" s="104"/>
      <c r="D4" s="104"/>
      <c r="E4" s="104"/>
    </row>
    <row r="5" spans="1:5" ht="15">
      <c r="A5" s="104"/>
      <c r="B5" s="104"/>
      <c r="C5" s="104"/>
      <c r="D5" s="104"/>
      <c r="E5" s="104"/>
    </row>
    <row r="6" spans="1:5" ht="15">
      <c r="A6" s="104"/>
      <c r="B6" s="104"/>
      <c r="C6" s="104"/>
      <c r="D6" s="104"/>
      <c r="E6" s="104"/>
    </row>
    <row r="7" spans="1:5" ht="15">
      <c r="A7" s="104"/>
      <c r="B7" s="104"/>
      <c r="C7" s="104"/>
      <c r="D7" s="104"/>
      <c r="E7" s="104"/>
    </row>
    <row r="8" spans="1:5" ht="15">
      <c r="A8" s="104"/>
      <c r="B8" s="104"/>
      <c r="C8" s="104"/>
      <c r="D8" s="102"/>
      <c r="E8" s="102"/>
    </row>
    <row r="9" spans="1:5" ht="15" customHeight="1">
      <c r="A9" s="104"/>
      <c r="B9" s="104"/>
      <c r="C9" s="104"/>
      <c r="D9" s="127" t="s">
        <v>4</v>
      </c>
      <c r="E9" s="127"/>
    </row>
    <row r="10" spans="1:5" ht="15">
      <c r="A10" s="104"/>
      <c r="B10" s="104"/>
      <c r="C10" s="104"/>
      <c r="D10" s="104"/>
      <c r="E10" s="104"/>
    </row>
    <row r="11" spans="1:5" ht="15">
      <c r="A11" s="102"/>
      <c r="B11" s="102"/>
      <c r="C11" s="102"/>
      <c r="D11" s="102"/>
      <c r="E11" s="102"/>
    </row>
    <row r="12" spans="1:5" ht="15">
      <c r="A12" s="5"/>
      <c r="B12" s="5"/>
      <c r="C12" s="5"/>
      <c r="D12" s="58"/>
      <c r="E12" s="58"/>
    </row>
    <row r="13" spans="1:5" ht="37.5" customHeight="1">
      <c r="A13" s="128" t="s">
        <v>64</v>
      </c>
      <c r="B13" s="128"/>
      <c r="C13" s="128"/>
      <c r="D13" s="128"/>
      <c r="E13" s="128"/>
    </row>
    <row r="14" spans="1:5" ht="15">
      <c r="A14" s="5"/>
      <c r="B14" s="5"/>
      <c r="C14" s="5"/>
      <c r="D14" s="58"/>
      <c r="E14" s="58"/>
    </row>
    <row r="15" spans="1:5" ht="19.5" thickBot="1">
      <c r="A15" s="120" t="s">
        <v>6</v>
      </c>
      <c r="B15" s="120"/>
      <c r="C15" s="120"/>
      <c r="D15" s="120"/>
      <c r="E15" s="120"/>
    </row>
    <row r="16" spans="1:5" ht="15" customHeight="1">
      <c r="A16" s="103" t="s">
        <v>65</v>
      </c>
      <c r="B16" s="70"/>
      <c r="C16" s="121" t="str">
        <f>'Formulář finančního vypořádání'!D18</f>
        <v>Vrcholový sport</v>
      </c>
      <c r="D16" s="122"/>
      <c r="E16" s="123"/>
    </row>
    <row r="17" spans="1:5" ht="15">
      <c r="A17" s="103"/>
      <c r="B17" s="70"/>
      <c r="C17" s="117"/>
      <c r="D17" s="118"/>
      <c r="E17" s="119"/>
    </row>
    <row r="18" spans="1:5" ht="15.75" thickBot="1">
      <c r="A18" s="103"/>
      <c r="B18" s="70"/>
      <c r="C18" s="117"/>
      <c r="D18" s="118"/>
      <c r="E18" s="119"/>
    </row>
    <row r="19" spans="1:5" ht="15.75" thickBot="1">
      <c r="A19" s="103" t="s">
        <v>66</v>
      </c>
      <c r="B19" s="70"/>
      <c r="C19" s="121">
        <f>'Formulář finančního vypořádání'!D21</f>
        <v>0</v>
      </c>
      <c r="D19" s="122"/>
      <c r="E19" s="123"/>
    </row>
    <row r="20" spans="1:5" ht="15">
      <c r="A20" s="103" t="s">
        <v>9</v>
      </c>
      <c r="B20" s="70"/>
      <c r="C20" s="121">
        <f>'Formulář finančního vypořádání'!D22</f>
        <v>0</v>
      </c>
      <c r="D20" s="122"/>
      <c r="E20" s="123"/>
    </row>
    <row r="21" spans="1:5" ht="15">
      <c r="A21" s="70" t="s">
        <v>67</v>
      </c>
      <c r="B21" s="169"/>
      <c r="C21" s="170" t="str">
        <f>_xlfn.IFERROR(VLOOKUP(C16,Data!A:L,3,0),"")</f>
        <v>7613272/0800 - ZBÚ Česká spořitelna, a. s.</v>
      </c>
      <c r="D21" s="148"/>
      <c r="E21" s="171"/>
    </row>
    <row r="22" spans="1:5" ht="15">
      <c r="A22" s="103" t="s">
        <v>68</v>
      </c>
      <c r="B22" s="70"/>
      <c r="C22" s="90"/>
      <c r="D22" s="91"/>
      <c r="E22" s="113"/>
    </row>
    <row r="23" spans="1:5" ht="15">
      <c r="A23" s="103" t="s">
        <v>69</v>
      </c>
      <c r="B23" s="70"/>
      <c r="C23" s="90"/>
      <c r="D23" s="91"/>
      <c r="E23" s="113"/>
    </row>
    <row r="24" spans="1:7" ht="15.75" thickBot="1">
      <c r="A24" s="103" t="s">
        <v>70</v>
      </c>
      <c r="B24" s="70"/>
      <c r="C24" s="143"/>
      <c r="D24" s="144"/>
      <c r="E24" s="145"/>
      <c r="G24" s="6"/>
    </row>
    <row r="25" spans="1:5" ht="15">
      <c r="A25" s="58"/>
      <c r="B25" s="58"/>
      <c r="C25" s="58"/>
      <c r="D25" s="58"/>
      <c r="E25" s="58"/>
    </row>
    <row r="26" spans="1:5" ht="18.75">
      <c r="A26" s="120" t="s">
        <v>11</v>
      </c>
      <c r="B26" s="120"/>
      <c r="C26" s="120"/>
      <c r="D26" s="120"/>
      <c r="E26" s="120"/>
    </row>
    <row r="27" spans="1:7" ht="15">
      <c r="A27" s="103" t="s">
        <v>12</v>
      </c>
      <c r="B27" s="103"/>
      <c r="C27" s="118" t="str">
        <f>'Formulář finančního vypořádání'!D26</f>
        <v>právnická osoba</v>
      </c>
      <c r="D27" s="118"/>
      <c r="E27" s="118"/>
      <c r="G27" s="6"/>
    </row>
    <row r="28" spans="1:5" ht="15">
      <c r="A28" s="115" t="str">
        <f>'Formulář finančního vypořádání'!A27</f>
        <v>Název právnické osoby:</v>
      </c>
      <c r="B28" s="115"/>
      <c r="C28" s="118">
        <f>'Formulář finančního vypořádání'!D27</f>
        <v>0</v>
      </c>
      <c r="D28" s="118"/>
      <c r="E28" s="118"/>
    </row>
    <row r="29" spans="1:5" ht="15">
      <c r="A29" s="115"/>
      <c r="B29" s="115"/>
      <c r="C29" s="118"/>
      <c r="D29" s="118"/>
      <c r="E29" s="118"/>
    </row>
    <row r="30" spans="1:5" ht="15">
      <c r="A30" s="116" t="str">
        <f>'Formulář finančního vypořádání'!A29</f>
        <v>Adresa sídla:</v>
      </c>
      <c r="B30" s="146"/>
      <c r="C30" s="147">
        <f>'Formulář finančního vypořádání'!D29</f>
        <v>0</v>
      </c>
      <c r="D30" s="148"/>
      <c r="E30" s="149"/>
    </row>
    <row r="31" spans="1:5" ht="15">
      <c r="A31" s="19"/>
      <c r="B31" s="19"/>
      <c r="C31" s="19"/>
      <c r="D31" s="19"/>
      <c r="E31" s="19"/>
    </row>
    <row r="32" spans="1:5" ht="15" customHeight="1">
      <c r="A32" s="76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</c>
      <c r="B32" s="76"/>
      <c r="C32" s="76"/>
      <c r="D32" s="76"/>
      <c r="E32" s="76"/>
    </row>
    <row r="33" spans="1:5" ht="15">
      <c r="A33" s="76"/>
      <c r="B33" s="76"/>
      <c r="C33" s="76"/>
      <c r="D33" s="76"/>
      <c r="E33" s="76"/>
    </row>
    <row r="34" spans="1:5" ht="15">
      <c r="A34" s="76"/>
      <c r="B34" s="76"/>
      <c r="C34" s="76"/>
      <c r="D34" s="76"/>
      <c r="E34" s="76"/>
    </row>
    <row r="35" spans="1:5" ht="15">
      <c r="A35" s="76"/>
      <c r="B35" s="76"/>
      <c r="C35" s="76"/>
      <c r="D35" s="76"/>
      <c r="E35" s="76"/>
    </row>
    <row r="36" spans="1:5" ht="15">
      <c r="A36" s="58"/>
      <c r="B36" s="58"/>
      <c r="C36" s="58"/>
      <c r="D36" s="58"/>
      <c r="E36" s="58"/>
    </row>
    <row r="37" spans="1:5" ht="15.75" thickBot="1">
      <c r="A37" s="151" t="s">
        <v>54</v>
      </c>
      <c r="B37" s="109" t="s">
        <v>55</v>
      </c>
      <c r="C37" s="109"/>
      <c r="D37" s="103" t="s">
        <v>56</v>
      </c>
      <c r="E37" s="103"/>
    </row>
    <row r="38" spans="1:5" ht="15.75" thickBot="1">
      <c r="A38" s="153"/>
      <c r="B38" s="110">
        <f>'Formulář finančního vypořádání'!B111</f>
        <v>0</v>
      </c>
      <c r="C38" s="150"/>
      <c r="D38" s="107">
        <f ca="1">TODAY()</f>
        <v>44448</v>
      </c>
      <c r="E38" s="108"/>
    </row>
    <row r="39" spans="1:5" ht="15.75" thickBot="1">
      <c r="A39" s="151" t="s">
        <v>60</v>
      </c>
      <c r="B39" s="104" t="s">
        <v>61</v>
      </c>
      <c r="C39" s="104"/>
      <c r="D39" s="109"/>
      <c r="E39" s="109"/>
    </row>
    <row r="40" spans="1:5" ht="15.75" thickBot="1">
      <c r="A40" s="152"/>
      <c r="B40" s="110">
        <f>'Formulář finančního vypořádání'!B115</f>
        <v>0</v>
      </c>
      <c r="C40" s="154"/>
      <c r="D40" s="154"/>
      <c r="E40" s="150"/>
    </row>
    <row r="41" spans="1:5" ht="15.75" customHeight="1" thickBot="1">
      <c r="A41" s="152"/>
      <c r="B41" s="167" t="s">
        <v>62</v>
      </c>
      <c r="C41" s="168"/>
      <c r="D41" s="167" t="s">
        <v>63</v>
      </c>
      <c r="E41" s="168"/>
    </row>
    <row r="42" spans="1:5" ht="15">
      <c r="A42" s="152"/>
      <c r="B42" s="155"/>
      <c r="C42" s="156"/>
      <c r="D42" s="161"/>
      <c r="E42" s="162"/>
    </row>
    <row r="43" spans="1:5" ht="15">
      <c r="A43" s="152"/>
      <c r="B43" s="157"/>
      <c r="C43" s="158"/>
      <c r="D43" s="163"/>
      <c r="E43" s="164"/>
    </row>
    <row r="44" spans="1:5" ht="15">
      <c r="A44" s="152"/>
      <c r="B44" s="157"/>
      <c r="C44" s="158"/>
      <c r="D44" s="163"/>
      <c r="E44" s="164"/>
    </row>
    <row r="45" spans="1:5" ht="15.75" thickBot="1">
      <c r="A45" s="153"/>
      <c r="B45" s="159"/>
      <c r="C45" s="160"/>
      <c r="D45" s="165"/>
      <c r="E45" s="166"/>
    </row>
  </sheetData>
  <sheetProtection/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A24:B24"/>
    <mergeCell ref="C24:E24"/>
    <mergeCell ref="A30:B30"/>
    <mergeCell ref="C30:E30"/>
    <mergeCell ref="D37:E37"/>
    <mergeCell ref="B38:C38"/>
    <mergeCell ref="D38:E38"/>
    <mergeCell ref="A28:B29"/>
    <mergeCell ref="C28:E29"/>
    <mergeCell ref="A32:E35"/>
  </mergeCells>
  <printOptions/>
  <pageMargins left="0.7086614173228347" right="0.7086614173228347" top="0.984251968503937" bottom="0.984251968503937" header="0.31496062992125984" footer="0.31496062992125984"/>
  <pageSetup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128" t="s">
        <v>71</v>
      </c>
      <c r="B1" s="128"/>
      <c r="C1" s="128"/>
      <c r="D1" s="128"/>
      <c r="E1" s="128"/>
    </row>
    <row r="2" spans="1:5" ht="15.75" thickBot="1">
      <c r="A2" s="103" t="s">
        <v>72</v>
      </c>
      <c r="B2" s="178" t="s">
        <v>73</v>
      </c>
      <c r="C2" s="178"/>
      <c r="D2" s="178"/>
      <c r="E2" s="178"/>
    </row>
    <row r="3" spans="1:5" ht="15.75" thickBot="1">
      <c r="A3" s="70"/>
      <c r="B3" s="172"/>
      <c r="C3" s="173"/>
      <c r="D3" s="173"/>
      <c r="E3" s="174"/>
    </row>
    <row r="4" spans="1:5" ht="15.75" thickBot="1">
      <c r="A4" s="103"/>
      <c r="B4" s="175" t="s">
        <v>74</v>
      </c>
      <c r="C4" s="175"/>
      <c r="D4" s="175"/>
      <c r="E4" s="175"/>
    </row>
    <row r="5" spans="1:5" ht="15.75" thickBot="1">
      <c r="A5" s="70"/>
      <c r="B5" s="172"/>
      <c r="C5" s="173"/>
      <c r="D5" s="173"/>
      <c r="E5" s="174"/>
    </row>
    <row r="6" spans="1:5" ht="15.75" thickBot="1">
      <c r="A6" s="103"/>
      <c r="B6" s="175" t="s">
        <v>75</v>
      </c>
      <c r="C6" s="175"/>
      <c r="D6" s="175"/>
      <c r="E6" s="175"/>
    </row>
    <row r="7" spans="1:5" ht="15.75" thickBot="1">
      <c r="A7" s="70"/>
      <c r="B7" s="172"/>
      <c r="C7" s="173"/>
      <c r="D7" s="173"/>
      <c r="E7" s="174"/>
    </row>
    <row r="8" spans="1:5" ht="15.75" thickBot="1">
      <c r="A8" s="103"/>
      <c r="B8" s="175" t="s">
        <v>76</v>
      </c>
      <c r="C8" s="175"/>
      <c r="D8" s="175"/>
      <c r="E8" s="175"/>
    </row>
    <row r="9" spans="1:5" ht="15.75" thickBot="1">
      <c r="A9" s="70"/>
      <c r="B9" s="172"/>
      <c r="C9" s="173"/>
      <c r="D9" s="173"/>
      <c r="E9" s="174"/>
    </row>
    <row r="10" spans="1:5" ht="15.75" thickBot="1">
      <c r="A10" s="103"/>
      <c r="B10" s="177" t="s">
        <v>77</v>
      </c>
      <c r="C10" s="177"/>
      <c r="D10" s="177"/>
      <c r="E10" s="177"/>
    </row>
    <row r="11" spans="1:5" ht="15">
      <c r="A11" s="70"/>
      <c r="B11" s="88"/>
      <c r="C11" s="89"/>
      <c r="D11" s="89"/>
      <c r="E11" s="112"/>
    </row>
    <row r="12" spans="1:5" ht="15">
      <c r="A12" s="70"/>
      <c r="B12" s="90"/>
      <c r="C12" s="91"/>
      <c r="D12" s="91"/>
      <c r="E12" s="113"/>
    </row>
    <row r="13" spans="1:5" ht="15">
      <c r="A13" s="70"/>
      <c r="B13" s="90"/>
      <c r="C13" s="91"/>
      <c r="D13" s="91"/>
      <c r="E13" s="113"/>
    </row>
    <row r="14" spans="1:5" ht="15">
      <c r="A14" s="70"/>
      <c r="B14" s="90"/>
      <c r="C14" s="91"/>
      <c r="D14" s="91"/>
      <c r="E14" s="113"/>
    </row>
    <row r="15" spans="1:5" ht="15">
      <c r="A15" s="70"/>
      <c r="B15" s="90"/>
      <c r="C15" s="91"/>
      <c r="D15" s="91"/>
      <c r="E15" s="113"/>
    </row>
    <row r="16" spans="1:5" ht="15.75" thickBot="1">
      <c r="A16" s="70"/>
      <c r="B16" s="92"/>
      <c r="C16" s="93"/>
      <c r="D16" s="93"/>
      <c r="E16" s="114"/>
    </row>
    <row r="17" spans="1:5" ht="15" customHeight="1" thickBot="1">
      <c r="A17" s="103" t="s">
        <v>78</v>
      </c>
      <c r="B17" s="104" t="s">
        <v>79</v>
      </c>
      <c r="C17" s="104"/>
      <c r="D17" s="104"/>
      <c r="E17" s="104"/>
    </row>
    <row r="18" spans="1:5" ht="15.75" thickBot="1">
      <c r="A18" s="70"/>
      <c r="B18" s="110"/>
      <c r="C18" s="154"/>
      <c r="D18" s="154"/>
      <c r="E18" s="150"/>
    </row>
    <row r="19" spans="1:5" ht="15" customHeight="1" thickBot="1">
      <c r="A19" s="103"/>
      <c r="B19" s="104" t="s">
        <v>61</v>
      </c>
      <c r="C19" s="104"/>
      <c r="D19" s="104"/>
      <c r="E19" s="104"/>
    </row>
    <row r="20" spans="1:5" ht="15.75" thickBot="1">
      <c r="A20" s="70"/>
      <c r="B20" s="110"/>
      <c r="C20" s="154"/>
      <c r="D20" s="154"/>
      <c r="E20" s="150"/>
    </row>
    <row r="21" spans="1:5" ht="15.75" thickBot="1">
      <c r="A21" s="103"/>
      <c r="B21" s="176" t="s">
        <v>62</v>
      </c>
      <c r="C21" s="176"/>
      <c r="D21" s="176"/>
      <c r="E21" s="176"/>
    </row>
    <row r="22" spans="1:5" ht="15">
      <c r="A22" s="70"/>
      <c r="B22" s="88"/>
      <c r="C22" s="89"/>
      <c r="D22" s="89"/>
      <c r="E22" s="112"/>
    </row>
    <row r="23" spans="1:5" ht="15">
      <c r="A23" s="70"/>
      <c r="B23" s="90"/>
      <c r="C23" s="91"/>
      <c r="D23" s="91"/>
      <c r="E23" s="113"/>
    </row>
    <row r="24" spans="1:5" ht="15">
      <c r="A24" s="70"/>
      <c r="B24" s="90"/>
      <c r="C24" s="91"/>
      <c r="D24" s="91"/>
      <c r="E24" s="113"/>
    </row>
    <row r="25" spans="1:5" ht="15.75" thickBot="1">
      <c r="A25" s="70"/>
      <c r="B25" s="92"/>
      <c r="C25" s="93"/>
      <c r="D25" s="93"/>
      <c r="E25" s="114"/>
    </row>
    <row r="26" spans="1:5" ht="15.75" thickBot="1">
      <c r="A26" s="103" t="s">
        <v>80</v>
      </c>
      <c r="B26" s="104" t="s">
        <v>79</v>
      </c>
      <c r="C26" s="104"/>
      <c r="D26" s="104"/>
      <c r="E26" s="104"/>
    </row>
    <row r="27" spans="1:5" ht="15.75" thickBot="1">
      <c r="A27" s="70"/>
      <c r="B27" s="110"/>
      <c r="C27" s="154"/>
      <c r="D27" s="154"/>
      <c r="E27" s="150"/>
    </row>
    <row r="28" spans="1:5" ht="15.75" thickBot="1">
      <c r="A28" s="103"/>
      <c r="B28" s="104" t="s">
        <v>61</v>
      </c>
      <c r="C28" s="104"/>
      <c r="D28" s="104"/>
      <c r="E28" s="104"/>
    </row>
    <row r="29" spans="1:5" ht="15.75" thickBot="1">
      <c r="A29" s="70"/>
      <c r="B29" s="110"/>
      <c r="C29" s="154"/>
      <c r="D29" s="154"/>
      <c r="E29" s="150"/>
    </row>
    <row r="30" spans="1:5" ht="15.75" thickBot="1">
      <c r="A30" s="103"/>
      <c r="B30" s="176" t="s">
        <v>62</v>
      </c>
      <c r="C30" s="176"/>
      <c r="D30" s="176"/>
      <c r="E30" s="176"/>
    </row>
    <row r="31" spans="1:5" ht="15">
      <c r="A31" s="70"/>
      <c r="B31" s="88"/>
      <c r="C31" s="89"/>
      <c r="D31" s="89"/>
      <c r="E31" s="112"/>
    </row>
    <row r="32" spans="1:5" ht="15">
      <c r="A32" s="70"/>
      <c r="B32" s="90"/>
      <c r="C32" s="91"/>
      <c r="D32" s="91"/>
      <c r="E32" s="113"/>
    </row>
    <row r="33" spans="1:5" ht="15">
      <c r="A33" s="70"/>
      <c r="B33" s="90"/>
      <c r="C33" s="91"/>
      <c r="D33" s="91"/>
      <c r="E33" s="113"/>
    </row>
    <row r="34" spans="1:5" ht="15.75" thickBot="1">
      <c r="A34" s="70"/>
      <c r="B34" s="92"/>
      <c r="C34" s="93"/>
      <c r="D34" s="93"/>
      <c r="E34" s="114"/>
    </row>
  </sheetData>
  <sheetProtection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D30" sqref="D30"/>
    </sheetView>
  </sheetViews>
  <sheetFormatPr defaultColWidth="9.140625" defaultRowHeight="15"/>
  <cols>
    <col min="1" max="1" width="78.57421875" style="23" customWidth="1"/>
    <col min="2" max="2" width="15.8515625" style="23" customWidth="1"/>
    <col min="3" max="3" width="32.8515625" style="23" customWidth="1"/>
    <col min="4" max="4" width="46.00390625" style="23" customWidth="1"/>
    <col min="5" max="5" width="25.7109375" style="25" bestFit="1" customWidth="1"/>
    <col min="6" max="6" width="13.57421875" style="25" bestFit="1" customWidth="1"/>
    <col min="7" max="7" width="8.7109375" style="25" bestFit="1" customWidth="1"/>
    <col min="8" max="8" width="50.28125" style="25" bestFit="1" customWidth="1"/>
    <col min="9" max="9" width="10.7109375" style="25" bestFit="1" customWidth="1"/>
    <col min="10" max="10" width="10.00390625" style="25" bestFit="1" customWidth="1"/>
    <col min="11" max="11" width="18.57421875" style="25" bestFit="1" customWidth="1"/>
    <col min="12" max="12" width="38.28125" style="25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20" customFormat="1" ht="210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8" ht="210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8" ht="186.75" customHeight="1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8" ht="270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8" ht="240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4" ht="30">
      <c r="A10" s="43" t="s">
        <v>137</v>
      </c>
      <c r="B10" s="25" t="s">
        <v>108</v>
      </c>
      <c r="C10" s="23" t="s">
        <v>106</v>
      </c>
      <c r="D10" s="48"/>
    </row>
    <row r="11" spans="1:4" ht="30">
      <c r="A11" s="43" t="s">
        <v>138</v>
      </c>
      <c r="B11" s="23" t="s">
        <v>105</v>
      </c>
      <c r="C11" s="23" t="s">
        <v>106</v>
      </c>
      <c r="D11" s="48"/>
    </row>
    <row r="12" spans="1:4" ht="210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4" ht="40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4" ht="270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4" ht="210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4" ht="37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4" ht="25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4" ht="25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6" ht="10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6" ht="4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6" ht="7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4" ht="7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4" ht="30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4" ht="30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4" ht="30">
      <c r="A25" s="23" t="s">
        <v>161</v>
      </c>
      <c r="B25" s="25" t="s">
        <v>105</v>
      </c>
      <c r="C25" s="23" t="s">
        <v>106</v>
      </c>
      <c r="D25" s="48"/>
    </row>
    <row r="26" spans="1:8" ht="105">
      <c r="A26" s="23" t="s">
        <v>162</v>
      </c>
      <c r="B26" s="48" t="s">
        <v>124</v>
      </c>
      <c r="C26" s="23" t="s">
        <v>106</v>
      </c>
      <c r="D26" s="51" t="s">
        <v>196</v>
      </c>
      <c r="H26" s="23" t="s">
        <v>106</v>
      </c>
    </row>
    <row r="27" spans="1:4" ht="30">
      <c r="A27" s="23" t="s">
        <v>163</v>
      </c>
      <c r="B27" s="25" t="s">
        <v>105</v>
      </c>
      <c r="C27" s="23" t="s">
        <v>106</v>
      </c>
      <c r="D27" s="48"/>
    </row>
    <row r="28" spans="1:4" ht="30">
      <c r="A28" s="23" t="s">
        <v>164</v>
      </c>
      <c r="B28" s="25" t="s">
        <v>105</v>
      </c>
      <c r="C28" s="23" t="s">
        <v>106</v>
      </c>
      <c r="D28" s="48"/>
    </row>
    <row r="29" spans="1:8" ht="75">
      <c r="A29" s="43" t="s">
        <v>165</v>
      </c>
      <c r="B29" s="25" t="s">
        <v>105</v>
      </c>
      <c r="C29" s="23" t="s">
        <v>106</v>
      </c>
      <c r="D29" s="51" t="s">
        <v>196</v>
      </c>
      <c r="H29" s="23" t="s">
        <v>106</v>
      </c>
    </row>
    <row r="30" spans="1:8" ht="75">
      <c r="A30" s="43" t="s">
        <v>166</v>
      </c>
      <c r="B30" s="25" t="s">
        <v>105</v>
      </c>
      <c r="C30" s="23" t="s">
        <v>106</v>
      </c>
      <c r="D30" s="51" t="s">
        <v>196</v>
      </c>
      <c r="H30" s="23" t="s">
        <v>106</v>
      </c>
    </row>
    <row r="31" spans="1:8" ht="75">
      <c r="A31" s="23" t="s">
        <v>167</v>
      </c>
      <c r="B31" s="25" t="s">
        <v>105</v>
      </c>
      <c r="C31" s="23" t="s">
        <v>106</v>
      </c>
      <c r="D31" s="51" t="s">
        <v>196</v>
      </c>
      <c r="H31" s="23" t="s">
        <v>106</v>
      </c>
    </row>
    <row r="32" spans="1:8" ht="75">
      <c r="A32" s="43" t="s">
        <v>168</v>
      </c>
      <c r="B32" s="25" t="s">
        <v>105</v>
      </c>
      <c r="C32" s="23" t="s">
        <v>106</v>
      </c>
      <c r="D32" s="51" t="s">
        <v>196</v>
      </c>
      <c r="H32" s="23" t="s">
        <v>106</v>
      </c>
    </row>
    <row r="33" spans="1:4" ht="30">
      <c r="A33" s="23" t="s">
        <v>169</v>
      </c>
      <c r="B33" s="49"/>
      <c r="C33" s="23" t="s">
        <v>106</v>
      </c>
      <c r="D33" s="48"/>
    </row>
    <row r="34" spans="1:4" ht="30">
      <c r="A34" s="23" t="s">
        <v>170</v>
      </c>
      <c r="B34" s="49"/>
      <c r="C34" s="23" t="s">
        <v>106</v>
      </c>
      <c r="D34" s="48"/>
    </row>
    <row r="35" spans="1:4" ht="30">
      <c r="A35" s="43" t="s">
        <v>171</v>
      </c>
      <c r="B35" s="25" t="s">
        <v>105</v>
      </c>
      <c r="C35" s="23" t="s">
        <v>106</v>
      </c>
      <c r="D35" s="48"/>
    </row>
    <row r="36" spans="1:4" ht="30">
      <c r="A36" s="23" t="s">
        <v>172</v>
      </c>
      <c r="B36" s="25" t="s">
        <v>105</v>
      </c>
      <c r="C36" s="23" t="s">
        <v>106</v>
      </c>
      <c r="D36" s="48"/>
    </row>
    <row r="37" spans="1:4" ht="30">
      <c r="A37" s="23" t="s">
        <v>173</v>
      </c>
      <c r="B37" s="25" t="s">
        <v>124</v>
      </c>
      <c r="C37" s="23" t="s">
        <v>106</v>
      </c>
      <c r="D37" s="48"/>
    </row>
    <row r="38" spans="1:4" ht="30">
      <c r="A38" s="23" t="s">
        <v>174</v>
      </c>
      <c r="B38" s="25"/>
      <c r="C38" s="23" t="s">
        <v>106</v>
      </c>
      <c r="D38" s="48"/>
    </row>
    <row r="39" spans="1:4" ht="135">
      <c r="A39" s="23" t="s">
        <v>175</v>
      </c>
      <c r="B39" s="25" t="s">
        <v>105</v>
      </c>
      <c r="C39" s="51" t="s">
        <v>176</v>
      </c>
      <c r="D39" s="50" t="s">
        <v>177</v>
      </c>
    </row>
    <row r="40" spans="1:8" ht="215.25" customHeight="1">
      <c r="A40" s="23" t="s">
        <v>178</v>
      </c>
      <c r="B40" s="25" t="s">
        <v>124</v>
      </c>
      <c r="C40" s="23" t="s">
        <v>134</v>
      </c>
      <c r="D40" s="50" t="s">
        <v>179</v>
      </c>
      <c r="H40" s="23" t="s">
        <v>134</v>
      </c>
    </row>
    <row r="41" spans="1:8" ht="249.75" customHeight="1">
      <c r="A41" s="23" t="s">
        <v>180</v>
      </c>
      <c r="B41" s="25" t="s">
        <v>124</v>
      </c>
      <c r="C41" s="23" t="s">
        <v>176</v>
      </c>
      <c r="D41" s="50" t="s">
        <v>181</v>
      </c>
      <c r="H41" s="23" t="s">
        <v>176</v>
      </c>
    </row>
    <row r="42" spans="1:8" ht="317.25" customHeight="1">
      <c r="A42" s="43" t="s">
        <v>182</v>
      </c>
      <c r="B42" s="25" t="s">
        <v>124</v>
      </c>
      <c r="C42" s="23" t="s">
        <v>183</v>
      </c>
      <c r="D42" s="50" t="s">
        <v>184</v>
      </c>
      <c r="H42" s="23" t="s">
        <v>183</v>
      </c>
    </row>
    <row r="43" spans="1:4" ht="30">
      <c r="A43" s="43" t="s">
        <v>185</v>
      </c>
      <c r="B43" s="25" t="s">
        <v>124</v>
      </c>
      <c r="C43" s="23" t="s">
        <v>106</v>
      </c>
      <c r="D43" s="48"/>
    </row>
    <row r="44" spans="1:4" ht="30">
      <c r="A44" s="43" t="s">
        <v>186</v>
      </c>
      <c r="B44" s="25" t="s">
        <v>124</v>
      </c>
      <c r="C44" s="23" t="s">
        <v>106</v>
      </c>
      <c r="D44" s="48"/>
    </row>
    <row r="45" spans="1:4" ht="30">
      <c r="A45" s="43" t="s">
        <v>187</v>
      </c>
      <c r="B45" s="25" t="s">
        <v>124</v>
      </c>
      <c r="C45" s="23" t="s">
        <v>176</v>
      </c>
      <c r="D45" s="48"/>
    </row>
    <row r="46" spans="1:8" ht="165">
      <c r="A46" s="43" t="s">
        <v>188</v>
      </c>
      <c r="B46" s="25" t="s">
        <v>124</v>
      </c>
      <c r="C46" s="23" t="s">
        <v>106</v>
      </c>
      <c r="D46" s="48" t="s">
        <v>189</v>
      </c>
      <c r="H46" s="51" t="s">
        <v>106</v>
      </c>
    </row>
    <row r="47" spans="1:4" ht="30">
      <c r="A47" s="43" t="s">
        <v>190</v>
      </c>
      <c r="B47" s="25" t="s">
        <v>124</v>
      </c>
      <c r="C47" s="23" t="s">
        <v>106</v>
      </c>
      <c r="D47" s="48"/>
    </row>
    <row r="48" spans="1:4" ht="75">
      <c r="A48" s="43" t="s">
        <v>191</v>
      </c>
      <c r="B48" s="25" t="s">
        <v>124</v>
      </c>
      <c r="C48" s="23" t="s">
        <v>106</v>
      </c>
      <c r="D48" s="55" t="s">
        <v>192</v>
      </c>
    </row>
    <row r="49" spans="1:8" ht="77.25" customHeight="1">
      <c r="A49" s="43" t="s">
        <v>193</v>
      </c>
      <c r="B49" s="25" t="s">
        <v>124</v>
      </c>
      <c r="C49" s="23" t="s">
        <v>106</v>
      </c>
      <c r="D49" s="55" t="s">
        <v>192</v>
      </c>
      <c r="H49" s="23" t="s">
        <v>106</v>
      </c>
    </row>
    <row r="50" spans="1:4" ht="30">
      <c r="A50" s="43" t="s">
        <v>194</v>
      </c>
      <c r="B50" s="47" t="s">
        <v>124</v>
      </c>
      <c r="C50" s="23" t="s">
        <v>106</v>
      </c>
      <c r="D50" s="48"/>
    </row>
    <row r="51" spans="1:8" ht="135">
      <c r="A51" s="43" t="s">
        <v>195</v>
      </c>
      <c r="B51" s="25" t="s">
        <v>124</v>
      </c>
      <c r="C51" s="25" t="s">
        <v>110</v>
      </c>
      <c r="D51" s="50" t="s">
        <v>177</v>
      </c>
      <c r="H51" s="25" t="s">
        <v>110</v>
      </c>
    </row>
  </sheetData>
  <sheetProtection sheet="1" objects="1" scenarios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Pokorná Karolína</cp:lastModifiedBy>
  <dcterms:created xsi:type="dcterms:W3CDTF">2018-07-28T19:01:00Z</dcterms:created>
  <dcterms:modified xsi:type="dcterms:W3CDTF">2021-09-09T12:05:19Z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Order">
    <vt:lpwstr>1783500.00000000</vt:lpwstr>
  </property>
  <property fmtid="{D5CDD505-2E9C-101B-9397-08002B2CF9AE}" pid="12" name="PublishingRollupImage">
    <vt:lpwstr/>
  </property>
  <property fmtid="{D5CDD505-2E9C-101B-9397-08002B2CF9AE}" pid="13" name="TemplateUrl">
    <vt:lpwstr/>
  </property>
  <property fmtid="{D5CDD505-2E9C-101B-9397-08002B2CF9AE}" pid="14" name="Audience">
    <vt:lpwstr/>
  </property>
  <property fmtid="{D5CDD505-2E9C-101B-9397-08002B2CF9AE}" pid="15" name="AverageRating">
    <vt:lpwstr/>
  </property>
  <property fmtid="{D5CDD505-2E9C-101B-9397-08002B2CF9AE}" pid="16" name="PublishingContactEmail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PageLayout">
    <vt:lpwstr/>
  </property>
  <property fmtid="{D5CDD505-2E9C-101B-9397-08002B2CF9AE}" pid="21" name="RatingCount">
    <vt:lpwstr/>
  </property>
  <property fmtid="{D5CDD505-2E9C-101B-9397-08002B2CF9AE}" pid="22" name="TaxCatchAll">
    <vt:lpwstr/>
  </property>
  <property fmtid="{D5CDD505-2E9C-101B-9397-08002B2CF9AE}" pid="23" name="xd_Signature">
    <vt:lpwstr/>
  </property>
  <property fmtid="{D5CDD505-2E9C-101B-9397-08002B2CF9AE}" pid="24" name="xd_ProgID">
    <vt:lpwstr/>
  </property>
  <property fmtid="{D5CDD505-2E9C-101B-9397-08002B2CF9AE}" pid="25" name="PublishingStartDate">
    <vt:lpwstr/>
  </property>
  <property fmtid="{D5CDD505-2E9C-101B-9397-08002B2CF9AE}" pid="26" name="PublishingExpirationDate">
    <vt:lpwstr/>
  </property>
  <property fmtid="{D5CDD505-2E9C-101B-9397-08002B2CF9AE}" pid="27" name="PublishingContactPicture">
    <vt:lpwstr/>
  </property>
  <property fmtid="{D5CDD505-2E9C-101B-9397-08002B2CF9AE}" pid="28" name="PublishingVariationGroupID">
    <vt:lpwstr/>
  </property>
  <property fmtid="{D5CDD505-2E9C-101B-9397-08002B2CF9AE}" pid="29" name="MigrationSourceURL2">
    <vt:lpwstr/>
  </property>
  <property fmtid="{D5CDD505-2E9C-101B-9397-08002B2CF9AE}" pid="30" name="display_urn:schemas-microsoft-com:office:office#Author">
    <vt:lpwstr>Pokorná Karolína</vt:lpwstr>
  </property>
  <property fmtid="{D5CDD505-2E9C-101B-9397-08002B2CF9AE}" pid="31" name="wic_System_Copyright">
    <vt:lpwstr/>
  </property>
  <property fmtid="{D5CDD505-2E9C-101B-9397-08002B2CF9AE}" pid="32" name="PublishingContactName">
    <vt:lpwstr/>
  </property>
  <property fmtid="{D5CDD505-2E9C-101B-9397-08002B2CF9AE}" pid="33" name="PublishingVariationRelationshipLinkFieldID">
    <vt:lpwstr/>
  </property>
  <property fmtid="{D5CDD505-2E9C-101B-9397-08002B2CF9AE}" pid="34" name="MigrationSourceURL1">
    <vt:lpwstr/>
  </property>
</Properties>
</file>