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Návrh rozdělení fin. prostředk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<sst xmlns="http://schemas.openxmlformats.org/spreadsheetml/2006/main" count="11" uniqueCount="11">
  <si>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Návrh rozdělení finančních prostředků na inovační vouchery pro rok 2016</t>
  </si>
  <si>
    <t xml:space="preserve">Výsledné pořadí </t>
  </si>
  <si>
    <t>Výrobní x službový CZ-NACE žadatele</t>
  </si>
  <si>
    <t>Počet bodů</t>
  </si>
  <si>
    <t>Poř. číslo žadatele</t>
  </si>
  <si>
    <t>Jméno žadatele</t>
  </si>
  <si>
    <t>Název projektu</t>
  </si>
  <si>
    <t>Celkové náklady (Kč)</t>
  </si>
  <si>
    <t>Požadovaný finanční příspěvek (Kč)</t>
  </si>
  <si>
    <t>Procento z celkových nákladů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</si>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</sst>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9" fontId="0" fillId="0" borderId="16" xfId="47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9" fontId="0" fillId="0" borderId="20" xfId="47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9" fontId="0" fillId="0" borderId="25" xfId="47" applyFont="1" applyBorder="1" applyAlignment="1">
      <alignment horizontal="center" vertical="center" wrapText="1"/>
    </xf>
    <xf numFmtId="164" fontId="20" fillId="0" borderId="26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35" fillId="0" borderId="0" xfId="0" applyFont="1" applyBorder="1" applyAlignment="1">
      <alignment horizont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Projekty\INOVA&#268;N&#205;%20VOUCHERY\KARP%20-%20inova&#269;n&#237;%20vouchery%202016\P&#345;ehledov&#225;%20tabul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tabulka"/>
      <sheetName val="OPO"/>
      <sheetName val="OPO - výsledek"/>
      <sheetName val="Návrh rozdělení fin. prostředků"/>
      <sheetName val="Štítky do šanonu"/>
      <sheetName val="Šanon Externí hodnotitelé"/>
      <sheetName val="Tabulka do prezentace OPO"/>
    </sheetNames>
    <sheetDataSet>
      <sheetData sheetId="0">
        <row r="2">
          <cell r="A2">
            <v>1</v>
          </cell>
          <cell r="B2" t="str">
            <v>AMATI - Denak s.r.o.</v>
          </cell>
          <cell r="H2" t="str">
            <v>V</v>
          </cell>
          <cell r="U2">
            <v>79</v>
          </cell>
        </row>
        <row r="4">
          <cell r="A4">
            <v>4</v>
          </cell>
          <cell r="B4" t="str">
            <v>NOVITERA, a.s.</v>
          </cell>
          <cell r="H4" t="str">
            <v>S</v>
          </cell>
          <cell r="U4">
            <v>77</v>
          </cell>
        </row>
        <row r="5">
          <cell r="A5">
            <v>5</v>
          </cell>
          <cell r="B5" t="str">
            <v>Sedlecký kaolin a.s.</v>
          </cell>
          <cell r="H5" t="str">
            <v>V</v>
          </cell>
          <cell r="U5">
            <v>83</v>
          </cell>
        </row>
        <row r="6">
          <cell r="A6">
            <v>6</v>
          </cell>
          <cell r="B6" t="str">
            <v>KSB spol. s r.o.</v>
          </cell>
          <cell r="H6" t="str">
            <v>V</v>
          </cell>
          <cell r="U6">
            <v>87</v>
          </cell>
        </row>
        <row r="7">
          <cell r="A7">
            <v>7</v>
          </cell>
          <cell r="B7" t="str">
            <v>G D K spol. s r.o.</v>
          </cell>
          <cell r="H7" t="str">
            <v>S</v>
          </cell>
          <cell r="U7">
            <v>74.5</v>
          </cell>
        </row>
        <row r="8">
          <cell r="A8">
            <v>8</v>
          </cell>
          <cell r="B8" t="str">
            <v>apt Products s.r.o.</v>
          </cell>
          <cell r="H8" t="str">
            <v>V</v>
          </cell>
          <cell r="U8">
            <v>80.5</v>
          </cell>
        </row>
        <row r="9">
          <cell r="A9">
            <v>9</v>
          </cell>
          <cell r="B9" t="str">
            <v>TUP Bohemia s.r.o.</v>
          </cell>
          <cell r="H9" t="str">
            <v>V</v>
          </cell>
          <cell r="U9">
            <v>75.5</v>
          </cell>
        </row>
        <row r="10">
          <cell r="A10">
            <v>13</v>
          </cell>
          <cell r="B10" t="str">
            <v>KESSL spol. s r.o.</v>
          </cell>
          <cell r="H10" t="str">
            <v>V</v>
          </cell>
          <cell r="U10">
            <v>76.5</v>
          </cell>
        </row>
        <row r="16">
          <cell r="A16">
            <v>17</v>
          </cell>
          <cell r="B16" t="str">
            <v>Karlovarská Korunní s.r.o.</v>
          </cell>
          <cell r="H16" t="str">
            <v>V</v>
          </cell>
          <cell r="U16">
            <v>76.5</v>
          </cell>
        </row>
        <row r="17">
          <cell r="A17">
            <v>21</v>
          </cell>
          <cell r="B17" t="str">
            <v>Poradkyně, s.r.o.</v>
          </cell>
          <cell r="H17" t="str">
            <v>S</v>
          </cell>
          <cell r="U17">
            <v>74</v>
          </cell>
        </row>
        <row r="18">
          <cell r="A18">
            <v>22</v>
          </cell>
          <cell r="B18" t="str">
            <v>REALISTIC, a.s.</v>
          </cell>
          <cell r="H18" t="str">
            <v>V</v>
          </cell>
          <cell r="U18">
            <v>79</v>
          </cell>
        </row>
        <row r="19">
          <cell r="A19">
            <v>23</v>
          </cell>
          <cell r="B19" t="str">
            <v>G-MAR PLUS, s.r.o.</v>
          </cell>
          <cell r="H19" t="str">
            <v>V</v>
          </cell>
          <cell r="U19">
            <v>85</v>
          </cell>
        </row>
        <row r="20">
          <cell r="A20">
            <v>24</v>
          </cell>
          <cell r="B20" t="str">
            <v>D&amp;A Travel - s.r.o.</v>
          </cell>
          <cell r="H20" t="str">
            <v>S</v>
          </cell>
          <cell r="U20">
            <v>74.5</v>
          </cell>
        </row>
      </sheetData>
      <sheetData sheetId="1">
        <row r="3">
          <cell r="D3" t="str">
            <v>Inovace strategického marketingového plánu společnosti Novitera a.s. pro vybrané trhy Česká republika, Slovensko a Srbsko</v>
          </cell>
        </row>
        <row r="4">
          <cell r="D4" t="str">
            <v>Návrh nového technického řešení systému regulace tloušťky stěny parizonu</v>
          </cell>
        </row>
        <row r="5">
          <cell r="D5" t="str">
            <v>Rozvoj lidských zdrojů a teambuilding na míru</v>
          </cell>
        </row>
        <row r="6">
          <cell r="D6" t="str">
            <v>Vývoj dvou inovativních produktů pro potlačení sezonnosti a zvýšení obsazenosti na základě design thinking</v>
          </cell>
        </row>
        <row r="19">
          <cell r="D19" t="str">
            <v>Úprava provozní plavící recyklované vody</v>
          </cell>
        </row>
        <row r="20">
          <cell r="D20" t="str">
            <v>Zařízení pro využití tlakového potenciálu páry s výrobou elektrické energie</v>
          </cell>
        </row>
        <row r="21">
          <cell r="D21" t="str">
            <v>Náhrada vápenného hydrátu</v>
          </cell>
        </row>
        <row r="22">
          <cell r="D22" t="str">
            <v>Inovace procesů výroby ve vazbě na změnu výrobního programu</v>
          </cell>
        </row>
        <row r="23">
          <cell r="D23" t="str">
            <v>Zvýšení kvality výroby ozvučníku dechových plechových hudebních nástrojů</v>
          </cell>
        </row>
        <row r="24">
          <cell r="D24" t="str">
            <v>Výzkum únosnosti rotujícího válečku v průběžné peci </v>
          </cell>
        </row>
        <row r="25">
          <cell r="D25" t="str">
            <v>Optimalizace receptury hydroizolační hmoty </v>
          </cell>
        </row>
        <row r="26">
          <cell r="D26" t="str">
            <v>Ověření zdravotních účinků kyseliny křemičité v minerálních vodách, ověřovací zkoušky a jejich metodiky</v>
          </cell>
        </row>
        <row r="27">
          <cell r="D27" t="str">
            <v>Ergonomický návrh pracovišť pro zlepšení bezpečnosti a odstranění negativních vlivů na zdraví zaměstnanců.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2" width="9.140625" style="22" customWidth="1"/>
    <col min="3" max="3" width="11.28125" style="22" customWidth="1"/>
    <col min="4" max="4" width="8.57421875" style="22" customWidth="1"/>
    <col min="5" max="5" width="20.421875" style="22" customWidth="1"/>
    <col min="6" max="6" width="57.00390625" style="22" customWidth="1"/>
    <col min="7" max="8" width="12.7109375" style="22" customWidth="1"/>
    <col min="9" max="9" width="12.7109375" style="0" customWidth="1"/>
  </cols>
  <sheetData>
    <row r="1" spans="1:9" ht="29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8" ht="15.75" thickBot="1">
      <c r="A2" s="1"/>
      <c r="B2" s="1"/>
      <c r="C2" s="1"/>
      <c r="D2" s="1"/>
      <c r="E2" s="1"/>
      <c r="F2" s="1"/>
      <c r="G2" s="1"/>
      <c r="H2" s="1"/>
    </row>
    <row r="3" spans="1:9" ht="75.75" thickBo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ht="45.75" thickTop="1">
      <c r="A4" s="5">
        <v>1</v>
      </c>
      <c r="B4" s="6" t="str">
        <f>'[1]Základní tabulka'!H4</f>
        <v>S</v>
      </c>
      <c r="C4" s="6">
        <f>'[1]Základní tabulka'!U4</f>
        <v>77</v>
      </c>
      <c r="D4" s="6">
        <f>'[1]Základní tabulka'!A4</f>
        <v>4</v>
      </c>
      <c r="E4" s="6" t="str">
        <f>'[1]Základní tabulka'!B4</f>
        <v>NOVITERA, a.s.</v>
      </c>
      <c r="F4" s="6" t="str">
        <f>'[1]OPO'!D3</f>
        <v>Inovace strategického marketingového plánu společnosti Novitera a.s. pro vybrané trhy Česká republika, Slovensko a Srbsko</v>
      </c>
      <c r="G4" s="7">
        <v>205700</v>
      </c>
      <c r="H4" s="8">
        <v>170000</v>
      </c>
      <c r="I4" s="9">
        <f>H4/G4</f>
        <v>0.8264462809917356</v>
      </c>
    </row>
    <row r="5" spans="1:9" ht="30">
      <c r="A5" s="10">
        <v>2</v>
      </c>
      <c r="B5" s="11" t="str">
        <f>'[1]Základní tabulka'!H7</f>
        <v>S</v>
      </c>
      <c r="C5" s="11">
        <f>'[1]Základní tabulka'!U7</f>
        <v>74.5</v>
      </c>
      <c r="D5" s="11">
        <f>'[1]Základní tabulka'!A7</f>
        <v>7</v>
      </c>
      <c r="E5" s="11" t="str">
        <f>'[1]Základní tabulka'!B7</f>
        <v>G D K spol. s r.o.</v>
      </c>
      <c r="F5" s="6" t="str">
        <f>'[1]OPO'!D4</f>
        <v>Návrh nového technického řešení systému regulace tloušťky stěny parizonu</v>
      </c>
      <c r="G5" s="12">
        <v>170000</v>
      </c>
      <c r="H5" s="13">
        <v>170000</v>
      </c>
      <c r="I5" s="9">
        <f>H5/G5</f>
        <v>1</v>
      </c>
    </row>
    <row r="6" spans="1:9" ht="15">
      <c r="A6" s="10">
        <v>3</v>
      </c>
      <c r="B6" s="11" t="str">
        <f>'[1]Základní tabulka'!H20</f>
        <v>S</v>
      </c>
      <c r="C6" s="11">
        <f>'[1]Základní tabulka'!U20</f>
        <v>74.5</v>
      </c>
      <c r="D6" s="11">
        <f>'[1]Základní tabulka'!A20</f>
        <v>24</v>
      </c>
      <c r="E6" s="11" t="str">
        <f>'[1]Základní tabulka'!B20</f>
        <v>D&amp;A Travel - s.r.o.</v>
      </c>
      <c r="F6" s="6" t="str">
        <f>'[1]OPO'!D5</f>
        <v>Rozvoj lidských zdrojů a teambuilding na míru</v>
      </c>
      <c r="G6" s="12">
        <v>170000</v>
      </c>
      <c r="H6" s="13">
        <v>170000</v>
      </c>
      <c r="I6" s="9">
        <f>H6/G6</f>
        <v>1</v>
      </c>
    </row>
    <row r="7" spans="1:9" ht="30.75" thickBot="1">
      <c r="A7" s="10">
        <v>4</v>
      </c>
      <c r="B7" s="11" t="str">
        <f>'[1]Základní tabulka'!H17</f>
        <v>S</v>
      </c>
      <c r="C7" s="11">
        <f>'[1]Základní tabulka'!U17</f>
        <v>74</v>
      </c>
      <c r="D7" s="11">
        <f>'[1]Základní tabulka'!A17</f>
        <v>21</v>
      </c>
      <c r="E7" s="11" t="str">
        <f>'[1]Základní tabulka'!B17</f>
        <v>Poradkyně, s.r.o.</v>
      </c>
      <c r="F7" s="6" t="str">
        <f>'[1]OPO'!D6</f>
        <v>Vývoj dvou inovativních produktů pro potlačení sezonnosti a zvýšení obsazenosti na základě design thinking</v>
      </c>
      <c r="G7" s="12">
        <v>205700</v>
      </c>
      <c r="H7" s="13">
        <v>170000</v>
      </c>
      <c r="I7" s="9">
        <f>H7/G7</f>
        <v>0.8264462809917356</v>
      </c>
    </row>
    <row r="8" spans="1:9" ht="15.75" thickBot="1">
      <c r="A8" s="24"/>
      <c r="B8" s="25"/>
      <c r="C8" s="25"/>
      <c r="D8" s="25"/>
      <c r="E8" s="25"/>
      <c r="F8" s="25"/>
      <c r="G8" s="25"/>
      <c r="H8" s="25"/>
      <c r="I8" s="26"/>
    </row>
    <row r="9" spans="1:9" ht="15">
      <c r="A9" s="5">
        <v>1</v>
      </c>
      <c r="B9" s="6" t="str">
        <f>'[1]Základní tabulka'!H6</f>
        <v>V</v>
      </c>
      <c r="C9" s="6">
        <f>'[1]Základní tabulka'!U6</f>
        <v>87</v>
      </c>
      <c r="D9" s="6">
        <f>'[1]Základní tabulka'!A6</f>
        <v>6</v>
      </c>
      <c r="E9" s="6" t="str">
        <f>'[1]Základní tabulka'!B6</f>
        <v>KSB spol. s r.o.</v>
      </c>
      <c r="F9" s="6" t="str">
        <f>'[1]OPO'!D19</f>
        <v>Úprava provozní plavící recyklované vody</v>
      </c>
      <c r="G9" s="7">
        <v>411400</v>
      </c>
      <c r="H9" s="13">
        <v>170000</v>
      </c>
      <c r="I9" s="14">
        <f>H9/G9</f>
        <v>0.4132231404958678</v>
      </c>
    </row>
    <row r="10" spans="1:9" ht="30">
      <c r="A10" s="10">
        <v>2</v>
      </c>
      <c r="B10" s="11" t="str">
        <f>'[1]Základní tabulka'!H19</f>
        <v>V</v>
      </c>
      <c r="C10" s="11">
        <f>'[1]Základní tabulka'!U19</f>
        <v>85</v>
      </c>
      <c r="D10" s="11">
        <f>'[1]Základní tabulka'!A19</f>
        <v>23</v>
      </c>
      <c r="E10" s="11" t="str">
        <f>'[1]Základní tabulka'!B19</f>
        <v>G-MAR PLUS, s.r.o.</v>
      </c>
      <c r="F10" s="6" t="str">
        <f>'[1]OPO'!D20</f>
        <v>Zařízení pro využití tlakového potenciálu páry s výrobou elektrické energie</v>
      </c>
      <c r="G10" s="12">
        <v>159000</v>
      </c>
      <c r="H10" s="13">
        <v>159000</v>
      </c>
      <c r="I10" s="14">
        <f aca="true" t="shared" si="0" ref="I10:I17">H10/G10</f>
        <v>1</v>
      </c>
    </row>
    <row r="11" spans="1:9" ht="15">
      <c r="A11" s="10">
        <v>3</v>
      </c>
      <c r="B11" s="11" t="str">
        <f>'[1]Základní tabulka'!H5</f>
        <v>V</v>
      </c>
      <c r="C11" s="11">
        <f>'[1]Základní tabulka'!U5</f>
        <v>83</v>
      </c>
      <c r="D11" s="11">
        <f>'[1]Základní tabulka'!A5</f>
        <v>5</v>
      </c>
      <c r="E11" s="11" t="str">
        <f>'[1]Základní tabulka'!B5</f>
        <v>Sedlecký kaolin a.s.</v>
      </c>
      <c r="F11" s="6" t="str">
        <f>'[1]OPO'!D21</f>
        <v>Náhrada vápenného hydrátu</v>
      </c>
      <c r="G11" s="12">
        <v>411400</v>
      </c>
      <c r="H11" s="13">
        <v>170000</v>
      </c>
      <c r="I11" s="14">
        <f t="shared" si="0"/>
        <v>0.4132231404958678</v>
      </c>
    </row>
    <row r="12" spans="1:9" ht="30">
      <c r="A12" s="10">
        <v>4</v>
      </c>
      <c r="B12" s="11" t="str">
        <f>'[1]Základní tabulka'!H8</f>
        <v>V</v>
      </c>
      <c r="C12" s="11">
        <f>'[1]Základní tabulka'!U8</f>
        <v>80.5</v>
      </c>
      <c r="D12" s="11">
        <f>'[1]Základní tabulka'!A8</f>
        <v>8</v>
      </c>
      <c r="E12" s="11" t="str">
        <f>'[1]Základní tabulka'!B8</f>
        <v>apt Products s.r.o.</v>
      </c>
      <c r="F12" s="6" t="str">
        <f>'[1]OPO'!D22</f>
        <v>Inovace procesů výroby ve vazbě na změnu výrobního programu</v>
      </c>
      <c r="G12" s="12">
        <v>254100</v>
      </c>
      <c r="H12" s="13">
        <v>100000</v>
      </c>
      <c r="I12" s="14">
        <f t="shared" si="0"/>
        <v>0.39354584809130266</v>
      </c>
    </row>
    <row r="13" spans="1:9" ht="30">
      <c r="A13" s="10">
        <v>5</v>
      </c>
      <c r="B13" s="11" t="str">
        <f>'[1]Základní tabulka'!H2</f>
        <v>V</v>
      </c>
      <c r="C13" s="11">
        <f>'[1]Základní tabulka'!U2</f>
        <v>79</v>
      </c>
      <c r="D13" s="11">
        <f>'[1]Základní tabulka'!A2</f>
        <v>1</v>
      </c>
      <c r="E13" s="11" t="str">
        <f>'[1]Základní tabulka'!B2</f>
        <v>AMATI - Denak s.r.o.</v>
      </c>
      <c r="F13" s="6" t="str">
        <f>'[1]OPO'!D23</f>
        <v>Zvýšení kvality výroby ozvučníku dechových plechových hudebních nástrojů</v>
      </c>
      <c r="G13" s="12">
        <v>170000</v>
      </c>
      <c r="H13" s="13">
        <v>170000</v>
      </c>
      <c r="I13" s="14">
        <f t="shared" si="0"/>
        <v>1</v>
      </c>
    </row>
    <row r="14" spans="1:9" ht="15">
      <c r="A14" s="10">
        <v>6</v>
      </c>
      <c r="B14" s="11" t="str">
        <f>'[1]Základní tabulka'!H18</f>
        <v>V</v>
      </c>
      <c r="C14" s="11">
        <f>'[1]Základní tabulka'!U18</f>
        <v>79</v>
      </c>
      <c r="D14" s="11">
        <f>'[1]Základní tabulka'!A18</f>
        <v>22</v>
      </c>
      <c r="E14" s="11" t="str">
        <f>'[1]Základní tabulka'!B18</f>
        <v>REALISTIC, a.s.</v>
      </c>
      <c r="F14" s="6" t="str">
        <f>'[1]OPO'!D24</f>
        <v>Výzkum únosnosti rotujícího válečku v průběžné peci </v>
      </c>
      <c r="G14" s="12">
        <v>204574.7</v>
      </c>
      <c r="H14" s="13">
        <v>169070</v>
      </c>
      <c r="I14" s="14">
        <f t="shared" si="0"/>
        <v>0.8264462809917354</v>
      </c>
    </row>
    <row r="15" spans="1:9" ht="15">
      <c r="A15" s="10">
        <v>7</v>
      </c>
      <c r="B15" s="11" t="str">
        <f>'[1]Základní tabulka'!H10</f>
        <v>V</v>
      </c>
      <c r="C15" s="11">
        <f>'[1]Základní tabulka'!U10</f>
        <v>76.5</v>
      </c>
      <c r="D15" s="11">
        <f>'[1]Základní tabulka'!A10</f>
        <v>13</v>
      </c>
      <c r="E15" s="11" t="str">
        <f>'[1]Základní tabulka'!B10</f>
        <v>KESSL spol. s r.o.</v>
      </c>
      <c r="F15" s="6" t="str">
        <f>'[1]OPO'!D25</f>
        <v>Optimalizace receptury hydroizolační hmoty </v>
      </c>
      <c r="G15" s="12">
        <v>203280</v>
      </c>
      <c r="H15" s="13">
        <v>168000</v>
      </c>
      <c r="I15" s="14">
        <f t="shared" si="0"/>
        <v>0.8264462809917356</v>
      </c>
    </row>
    <row r="16" spans="1:9" ht="30">
      <c r="A16" s="10">
        <v>8</v>
      </c>
      <c r="B16" s="11" t="str">
        <f>'[1]Základní tabulka'!H16</f>
        <v>V</v>
      </c>
      <c r="C16" s="11">
        <f>'[1]Základní tabulka'!U16</f>
        <v>76.5</v>
      </c>
      <c r="D16" s="11">
        <f>'[1]Základní tabulka'!A16</f>
        <v>17</v>
      </c>
      <c r="E16" s="11" t="str">
        <f>'[1]Základní tabulka'!B16</f>
        <v>Karlovarská Korunní s.r.o.</v>
      </c>
      <c r="F16" s="6" t="str">
        <f>'[1]OPO'!D26</f>
        <v>Ověření zdravotních účinků kyseliny křemičité v minerálních vodách, ověřovací zkoušky a jejich metodiky</v>
      </c>
      <c r="G16" s="12">
        <v>170000</v>
      </c>
      <c r="H16" s="13">
        <v>170000</v>
      </c>
      <c r="I16" s="14">
        <f t="shared" si="0"/>
        <v>1</v>
      </c>
    </row>
    <row r="17" spans="1:9" ht="30.75" thickBot="1">
      <c r="A17" s="15">
        <v>9</v>
      </c>
      <c r="B17" s="16" t="str">
        <f>'[1]Základní tabulka'!H9</f>
        <v>V</v>
      </c>
      <c r="C17" s="16">
        <f>'[1]Základní tabulka'!U9</f>
        <v>75.5</v>
      </c>
      <c r="D17" s="16">
        <f>'[1]Základní tabulka'!A9</f>
        <v>9</v>
      </c>
      <c r="E17" s="16" t="str">
        <f>'[1]Základní tabulka'!B9</f>
        <v>TUP Bohemia s.r.o.</v>
      </c>
      <c r="F17" s="17" t="str">
        <f>'[1]OPO'!D27</f>
        <v>Ergonomický návrh pracovišť pro zlepšení bezpečnosti a odstranění negativních vlivů na zdraví zaměstnanců.</v>
      </c>
      <c r="G17" s="18">
        <v>244900</v>
      </c>
      <c r="H17" s="19">
        <v>95000</v>
      </c>
      <c r="I17" s="20">
        <f t="shared" si="0"/>
        <v>0.38791343405471623</v>
      </c>
    </row>
    <row r="18" spans="1:8" ht="15.75" thickBot="1">
      <c r="A18" s="27" t="s">
        <v>10</v>
      </c>
      <c r="B18" s="28"/>
      <c r="C18" s="28"/>
      <c r="D18" s="28"/>
      <c r="E18" s="28"/>
      <c r="F18" s="28"/>
      <c r="G18" s="28"/>
      <c r="H18" s="21">
        <f>SUM(H4:H7)+SUM(H9:H17)</f>
        <v>2051070</v>
      </c>
    </row>
  </sheetData>
  <sheetProtection/>
  <mergeCells count="3">
    <mergeCell ref="A1:I1"/>
    <mergeCell ref="A8:I8"/>
    <mergeCell ref="A18:G18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3 k usnesení ze 3. jednání Zastupitelstva Karlovarského kraje, které se uskutečnilo dne 7.4.2016</dc:title>
  <dc:subject/>
  <dc:creator>lucie</dc:creator>
  <cp:keywords/>
  <dc:description/>
  <cp:lastModifiedBy>Palusková Petra</cp:lastModifiedBy>
  <dcterms:created xsi:type="dcterms:W3CDTF">2016-03-07T07:20:56Z</dcterms:created>
  <dcterms:modified xsi:type="dcterms:W3CDTF">2016-03-23T09:23:36Z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