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5"/>
  </bookViews>
  <sheets>
    <sheet name="Celkem" sheetId="1" r:id="rId1"/>
    <sheet name="373" sheetId="2" r:id="rId2"/>
    <sheet name="471" sheetId="3" r:id="rId3"/>
    <sheet name="462" sheetId="4" r:id="rId4"/>
    <sheet name="311" sheetId="5" r:id="rId5"/>
    <sheet name="321" sheetId="6" r:id="rId6"/>
  </sheets>
  <definedNames/>
  <calcPr fullCalcOnLoad="1"/>
</workbook>
</file>

<file path=xl/sharedStrings.xml><?xml version="1.0" encoding="utf-8"?>
<sst xmlns="http://schemas.openxmlformats.org/spreadsheetml/2006/main" count="228" uniqueCount="104">
  <si>
    <t>Krátkodobé poskytnuté zálohy (SU 373)</t>
  </si>
  <si>
    <t>Dlouhobé poskytnuté zálohy (SU 471)</t>
  </si>
  <si>
    <t>Stav k 31.12.2012</t>
  </si>
  <si>
    <t>Stav k 22.4.2013</t>
  </si>
  <si>
    <t>Poskytnuté návratné dlouhodobé fin.výpomoci (SU 462)</t>
  </si>
  <si>
    <t>Karlovarská krajská nemocnice a.s. - pohledávky a závazky</t>
  </si>
  <si>
    <t>POU 201201991</t>
  </si>
  <si>
    <t>Činnosti nehrazené z veřejného zdravotního pojištění pro rok 2012</t>
  </si>
  <si>
    <t>Krátkodobé poskytnuté zálohy (SU 373) ke dni 22.4.2013</t>
  </si>
  <si>
    <t xml:space="preserve">Činnosti nehrazené z veřejného zdravotního pojištění pro rok 2013 (lékařská pohotovostní služba, onkologický registr)       </t>
  </si>
  <si>
    <t>POU 201300417</t>
  </si>
  <si>
    <t xml:space="preserve">Krátkodobé poskytnuté zálohy (SU 373) </t>
  </si>
  <si>
    <t>CELKEM  ke dni 31.12.2012</t>
  </si>
  <si>
    <t>CELKEM  ke dni 22.4.2013</t>
  </si>
  <si>
    <t>POU 2010004904</t>
  </si>
  <si>
    <t>Neinv.příspěvek na přípravnou fázi projektu "Modernizace vybavení a zřízení KKN a.s."</t>
  </si>
  <si>
    <t>POU 2010004905</t>
  </si>
  <si>
    <t>Neinv.příspěvek na přípravnou fázi projektu "Modernizace a obnova přístrojového vybavení kardiocentra nemocnice KV"</t>
  </si>
  <si>
    <t>POU 201101692</t>
  </si>
  <si>
    <t>Investiční výdaje realizační  fáze projektu "Modernizace a obnova přístrojového vybavení kardiocentra nemocnice KV financovaného v rámci Integr.oper.progr.M.zdrav.ČR" . Sml.o přísp.D 111/11</t>
  </si>
  <si>
    <t>POU 201101693</t>
  </si>
  <si>
    <t>POU 201101882</t>
  </si>
  <si>
    <t>Činnosti nehrazené z veřejného zdr.pojištění</t>
  </si>
  <si>
    <t>POU 201106769</t>
  </si>
  <si>
    <t>Neinvestiční přísp.na přípravnou fázi projektu "KKN a.s. - nemocnice K.Vary, přístrojové vybavení Pavilonu akutní medicíny a centrálního vstupu"</t>
  </si>
  <si>
    <t>POU 201204137</t>
  </si>
  <si>
    <t>Příspěvek z rozpočtu KK na spolufinancování realizace projektu"Modernizace vybavení  a zařízení KKN a.s. financovaného v rámci ROP NUTS II</t>
  </si>
  <si>
    <t>POU 201204969</t>
  </si>
  <si>
    <t>Investiční  příspěvek z rozpočtu KK na dodávku a instalaci CT systému pro nemocnici v Chebu</t>
  </si>
  <si>
    <t>POU 201206627</t>
  </si>
  <si>
    <t>Poskytnutí příspěvku z rozpočtu KK na investiční výdaje realizační fáze projektu "KKN a.s. - nemocnice K.Vary, přístrojové vybavení Pavilonu akutní medicíny a centrálního vstupu v rámci ROP NUTS II"</t>
  </si>
  <si>
    <t>CELKEM ke dni 31.12.2012</t>
  </si>
  <si>
    <t>POU 201101691</t>
  </si>
  <si>
    <t>Dlouhodobé poskytnuté zálohy (SU 471)</t>
  </si>
  <si>
    <t>POU 201203573</t>
  </si>
  <si>
    <t>POU 201205837</t>
  </si>
  <si>
    <t>POU 201206629</t>
  </si>
  <si>
    <t>POU 201206874</t>
  </si>
  <si>
    <t>POU 201206875</t>
  </si>
  <si>
    <t>Celkem ke dni 31.12.2012</t>
  </si>
  <si>
    <t>POU 201301736</t>
  </si>
  <si>
    <t>Celkem ke dni 22.4.2013</t>
  </si>
  <si>
    <t>KOF 201202059</t>
  </si>
  <si>
    <t>Vyúčtování el. energie u odběrného místa EAN 859182400800083574</t>
  </si>
  <si>
    <t>Odběratelé (SU 311)</t>
  </si>
  <si>
    <t>KOF 201202063</t>
  </si>
  <si>
    <t>Vyúčtování el. energie u odběrného místa EAN 859182400893568545</t>
  </si>
  <si>
    <t xml:space="preserve">Telefonní hovory  v období 1.3. - 31.3.2013. </t>
  </si>
  <si>
    <t>KOF 201300388</t>
  </si>
  <si>
    <t>Plyn  v měsíci 03/2013 - odběrné místo EIC 27ZG300Z0249546J</t>
  </si>
  <si>
    <t>KOF 201300397</t>
  </si>
  <si>
    <t>Pojištění budovy č.p. 248 a budovy č.p. 249 v k.ú. Tašovice za období 1.3.2013 - 31.5.2013.</t>
  </si>
  <si>
    <t>KOF 201300423</t>
  </si>
  <si>
    <t>Dodavatelé (SU 321)</t>
  </si>
  <si>
    <t>KDF 201203842</t>
  </si>
  <si>
    <t xml:space="preserve">přefakturace - nemocnice Karlovy Vary - pavilon akutní medicíny a centrálního vstupu - zajištění technického dozoru stavebníka 10/2012 </t>
  </si>
  <si>
    <t>KDF 201301021</t>
  </si>
  <si>
    <t xml:space="preserve">náklady na správu a údržbu majetku 1.Q.2013 </t>
  </si>
  <si>
    <t>KDF 201301034</t>
  </si>
  <si>
    <t>prevence TBC 1.Q.2013</t>
  </si>
  <si>
    <t>Pohledávky</t>
  </si>
  <si>
    <t>Závazky</t>
  </si>
  <si>
    <t>CELKEM</t>
  </si>
  <si>
    <t xml:space="preserve">Dodavatelé (SU 321) </t>
  </si>
  <si>
    <t>Návratná finanční výpomoc na investiční výdaje na realizační fázi projektu  "Modernizace vybavení a zařízení KKN a.s." financováného v rámci ROP NUTS II</t>
  </si>
  <si>
    <t>Návratná fin. výpomoc na investiční výdaje realizační fáze projektu "Modernizace vybavení a zařízení KKN a.s." finacovaného v rámci ROP NUTS II</t>
  </si>
  <si>
    <t>Návratná fin. výpomoc na inv. výdaje realizační fáze projektu "KKN a.s. - nemocnice K. Vary, přístrojové vybavení Pavilonu akutní medicíny a centrálního vstupu" financovaného v rámci v rámci ROP NUTS II</t>
  </si>
  <si>
    <t>Návratná finanční výpomoc na inv. výdaje realizační fáze projektu "KKN a.s. - nemocnice Karlovy Vary, přístrojové vybavení Pavilonu akutí medicíny a centrálního vstupu" financovaného v rámci ROP NUTS II</t>
  </si>
  <si>
    <t>Návratná fin. výpomoc na inv. výdaje real. fáze projektu "Modernizace vybavení a zařízení KKN a.s." financovaného v rámci ROP NUTS II</t>
  </si>
  <si>
    <t>Investiční výdaje realizační fáze projektu "Modernizace a obnova přístroj.vybavení kardiocentra nemocnice K.Vary"financovaného v rámci Integ.oper.progr.Min.zdrav.ČR,sm.097/11o návratné fin.výpomoci</t>
  </si>
  <si>
    <t>Návratná finanční výpomoc na investiční výdaje realizační fáze projektu "Modernizace vybavení a zařízení KKN a.s."   financovaného v rámci ROP NUTS II</t>
  </si>
  <si>
    <t>Doklad</t>
  </si>
  <si>
    <t>Účel</t>
  </si>
  <si>
    <t>Částka</t>
  </si>
  <si>
    <t>Podklad</t>
  </si>
  <si>
    <t>Splatnost</t>
  </si>
  <si>
    <t>do 31.3. následujícího roku</t>
  </si>
  <si>
    <t>Smlouva o poskytování , zabezpečení a úhradě činností nehrazených z veřejného zdr.pojištění</t>
  </si>
  <si>
    <t>Smlouva o poskytování, zabezpečení a úhradě činností nehrazených z veřejného zdr.pojištění</t>
  </si>
  <si>
    <t>Smlouva o poskytnutí návratné finanční výpomoci na předfinancování realizace projektu "Modernizace a obnova přístroj.vybavení kardiocentra nemocnice K.Vary"</t>
  </si>
  <si>
    <t>do 15 dnů ode dne, kdy se dozví o zániku účelu</t>
  </si>
  <si>
    <t>Smlouva o poskytnutí návratné finanční výpomoci na předfinancování realizace projektu "Modernizace vybavení a zařízení KKN a.s."</t>
  </si>
  <si>
    <t>do 30 dnů po obdržení finančních prostředků z OP</t>
  </si>
  <si>
    <t xml:space="preserve">Smlouva o poskytnutí návratné finanční výpomoci na předfinancování realizace projektu "Karlovarská krajská nemocnice a.s. - nemocnice K. Vary, přístrojové vybavení Pavilonu akutní medicíny a centrálního vstupu" </t>
  </si>
  <si>
    <t>Celkem ke dni 23.4.2013</t>
  </si>
  <si>
    <t>podklad</t>
  </si>
  <si>
    <t>výpis tel. hovorů</t>
  </si>
  <si>
    <t>Smlouva o společném postupu při centralizovaném zadávání nákupu elektrické energie</t>
  </si>
  <si>
    <t>Smluva o úpravě práv a povinností při dodávce a odběru plynu</t>
  </si>
  <si>
    <t>po vyúčtování projetku Regionální radou NUTs II Svz</t>
  </si>
  <si>
    <t>do 30 dnů po ukončení a vyúčtování projektu Regionální radou Nuts II Svz.</t>
  </si>
  <si>
    <t>schváleno v zastupitelstvu Karlovarského kraje</t>
  </si>
  <si>
    <t>již vyúčtováno</t>
  </si>
  <si>
    <t>schváleno v zastupitelstvu Karlovarského kraje jako  součást předfinancování projektu "Modernizace vybavení a zařízení KKN a.s." financovaného ROP z NUTs. II Svz.</t>
  </si>
  <si>
    <t>do 30 dnů po ukončení a vyúčtování projektu IOP Ministerstva zdravotnictví ČR</t>
  </si>
  <si>
    <t>schváleno v ZKK, Smlouva o poskytnutí příspěvku z rozpočtu Karlovarského kraje na spolufinancování realizacew projektu "Modernizace a obnova přístrojového vybavení kardiocentra nemocnice Karlovy Vary"</t>
  </si>
  <si>
    <t>do 15 dnů ode dne vyúčtování projektu IOP MZd ČR</t>
  </si>
  <si>
    <t>po vyúčtování prostředků z ROP NUTs II Svz</t>
  </si>
  <si>
    <t xml:space="preserve">Smlouva o poskytnutí návratné finanční výpomoci na předfinancování realizace projektu "Modernizace vybavení a zařízení KKN" </t>
  </si>
  <si>
    <t>Schválano v ZKK. Smlouva o poskytnutí příspěvku z rozpočtu Karlovarského kraje na financování přípravné fáze projektu "Karlovarská krajská nemocnice - nemocnice Karlovy Vary, přístrojové vybavení Pavilonu akutní medicíny a centrálního vstupu" financovaného z ROP NUTs II Svz.</t>
  </si>
  <si>
    <t>Schváleno v ZKK. Smlouva o poskytnutí příspěvku z rozpočtu Karlovarského kraje na spolufinancování realizace projektu "Modernizace vybavení  a zařízení Karlovarské krajské nemocnice, a.s", financovaného z ROP NUTs II Svz</t>
  </si>
  <si>
    <t>Schváleno v ZKK. Smlouva o poskytnutí příspěvku z rozpočtu Karlovarského kraje na spolufinancování realizace projektu "Karlovarská krajská nemocnice a.s. - nemocnice K.Vary, přístrojové vybavení Pavilonu akutní medicíny a centrálního vstupu"</t>
  </si>
  <si>
    <t>Schváleno v ZKK. Smlouva o poskytnutí příspěvku z rozpočtu Karlovarského kraje na financování přípravné fáze projektu "Karlovarská krajská nemocnice - nemocnice Karlovy Vary, přístrojové vybavení Pavilonu akutní medicíny a centrálního vstupu" financovaného z ROP NUTs II Svz.</t>
  </si>
  <si>
    <t>scháleno v ZKK. Smlouva o poskytnutí příspěvku z rozpočtu Karlovarského kraje na spolufinancování realizace projektu "Karlovarská krajská nemocnice a.s. - nemocnice K.Vary, přístrojové vybavení Pavilonu akutní medicíny a centrálního vstupu"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</si>
</sst>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19" fillId="0" borderId="17" xfId="0" applyNumberFormat="1" applyFont="1" applyBorder="1" applyAlignment="1">
      <alignment/>
    </xf>
    <xf numFmtId="164" fontId="19" fillId="0" borderId="18" xfId="0" applyNumberFormat="1" applyFont="1" applyBorder="1" applyAlignment="1">
      <alignment/>
    </xf>
    <xf numFmtId="164" fontId="19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/>
    </xf>
    <xf numFmtId="164" fontId="19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wrapText="1"/>
    </xf>
    <xf numFmtId="164" fontId="19" fillId="0" borderId="24" xfId="0" applyNumberFormat="1" applyFont="1" applyBorder="1" applyAlignment="1">
      <alignment/>
    </xf>
    <xf numFmtId="164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19" xfId="0" applyFont="1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wrapText="1"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19" fillId="0" borderId="29" xfId="0" applyFont="1" applyBorder="1" applyAlignment="1">
      <alignment/>
    </xf>
    <xf numFmtId="164" fontId="19" fillId="0" borderId="31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8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9.8515625" style="0" customWidth="1"/>
    <col min="2" max="2" width="18.00390625" style="0" customWidth="1"/>
    <col min="3" max="3" width="17.28125" style="0" customWidth="1"/>
  </cols>
  <sheetData>
    <row r="2" ht="15">
      <c r="A2" s="14" t="s">
        <v>5</v>
      </c>
    </row>
    <row r="3" ht="15.75" thickBot="1"/>
    <row r="4" spans="1:3" ht="15.75" thickBot="1">
      <c r="A4" s="35" t="s">
        <v>60</v>
      </c>
      <c r="B4" s="36" t="s">
        <v>2</v>
      </c>
      <c r="C4" s="37" t="s">
        <v>3</v>
      </c>
    </row>
    <row r="5" spans="1:3" ht="15">
      <c r="A5" s="5" t="s">
        <v>44</v>
      </c>
      <c r="B5" s="15">
        <v>1878.19</v>
      </c>
      <c r="C5" s="16">
        <v>136792.82</v>
      </c>
    </row>
    <row r="6" spans="1:3" ht="15">
      <c r="A6" s="6" t="s">
        <v>0</v>
      </c>
      <c r="B6" s="3">
        <v>10128670</v>
      </c>
      <c r="C6" s="7">
        <v>20257340</v>
      </c>
    </row>
    <row r="7" spans="1:3" ht="15">
      <c r="A7" s="6" t="s">
        <v>1</v>
      </c>
      <c r="B7" s="3">
        <v>86120817</v>
      </c>
      <c r="C7" s="7">
        <v>86120817</v>
      </c>
    </row>
    <row r="8" spans="1:3" ht="15.75" thickBot="1">
      <c r="A8" s="8" t="s">
        <v>4</v>
      </c>
      <c r="B8" s="9">
        <v>167064397</v>
      </c>
      <c r="C8" s="10">
        <v>173707039.78</v>
      </c>
    </row>
    <row r="9" spans="1:3" ht="15.75" thickBot="1">
      <c r="A9" s="38" t="s">
        <v>62</v>
      </c>
      <c r="B9" s="13">
        <f>SUM(B5:B8)</f>
        <v>263315762.19</v>
      </c>
      <c r="C9" s="12">
        <f>SUM(C5:C8)</f>
        <v>280221989.6</v>
      </c>
    </row>
    <row r="12" ht="15.75" thickBot="1"/>
    <row r="13" spans="1:3" ht="15.75" thickBot="1">
      <c r="A13" s="30" t="s">
        <v>61</v>
      </c>
      <c r="B13" s="43" t="s">
        <v>2</v>
      </c>
      <c r="C13" s="44" t="s">
        <v>3</v>
      </c>
    </row>
    <row r="14" spans="1:3" ht="15.75" thickBot="1">
      <c r="A14" s="40" t="s">
        <v>63</v>
      </c>
      <c r="B14" s="41">
        <v>63738</v>
      </c>
      <c r="C14" s="42">
        <v>4870105.34</v>
      </c>
    </row>
    <row r="15" spans="1:3" ht="15.75" thickBot="1">
      <c r="A15" s="39" t="s">
        <v>62</v>
      </c>
      <c r="B15" s="33">
        <f>SUM(B14:B14)</f>
        <v>63738</v>
      </c>
      <c r="C15" s="34">
        <f>SUM(C14:C14)</f>
        <v>4870105.34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4.421875" style="0" customWidth="1"/>
    <col min="2" max="2" width="49.00390625" style="0" customWidth="1"/>
    <col min="3" max="3" width="15.57421875" style="0" customWidth="1"/>
    <col min="4" max="4" width="48.7109375" style="0" customWidth="1"/>
  </cols>
  <sheetData>
    <row r="2" ht="15">
      <c r="A2" s="21" t="s">
        <v>11</v>
      </c>
    </row>
    <row r="4" spans="1:4" ht="15">
      <c r="A4" s="46" t="s">
        <v>71</v>
      </c>
      <c r="B4" s="46" t="s">
        <v>72</v>
      </c>
      <c r="C4" s="47" t="s">
        <v>73</v>
      </c>
      <c r="D4" s="46" t="s">
        <v>74</v>
      </c>
    </row>
    <row r="5" spans="1:4" ht="30">
      <c r="A5" s="20" t="s">
        <v>6</v>
      </c>
      <c r="B5" s="20" t="s">
        <v>7</v>
      </c>
      <c r="C5" s="48">
        <v>10128670</v>
      </c>
      <c r="D5" s="20" t="s">
        <v>78</v>
      </c>
    </row>
    <row r="6" spans="1:6" ht="15">
      <c r="A6" s="49"/>
      <c r="B6" s="49" t="s">
        <v>12</v>
      </c>
      <c r="C6" s="50">
        <f>SUM(C5)</f>
        <v>10128670</v>
      </c>
      <c r="D6" s="22"/>
      <c r="E6" s="14"/>
      <c r="F6" s="14"/>
    </row>
    <row r="7" spans="1:4" ht="15">
      <c r="A7" s="17"/>
      <c r="B7" s="17"/>
      <c r="C7" s="17"/>
      <c r="D7" s="17"/>
    </row>
    <row r="8" spans="1:4" ht="75">
      <c r="A8" s="51" t="s">
        <v>8</v>
      </c>
      <c r="B8" s="17"/>
      <c r="C8" s="17"/>
      <c r="D8" s="17"/>
    </row>
    <row r="9" spans="1:4" ht="15">
      <c r="A9" s="51"/>
      <c r="B9" s="17"/>
      <c r="C9" s="17"/>
      <c r="D9" s="17"/>
    </row>
    <row r="10" spans="1:4" ht="15">
      <c r="A10" s="52" t="s">
        <v>71</v>
      </c>
      <c r="B10" s="52" t="s">
        <v>72</v>
      </c>
      <c r="C10" s="53" t="s">
        <v>73</v>
      </c>
      <c r="D10" s="52" t="s">
        <v>74</v>
      </c>
    </row>
    <row r="11" spans="1:4" ht="30">
      <c r="A11" s="20" t="s">
        <v>6</v>
      </c>
      <c r="B11" s="20" t="s">
        <v>7</v>
      </c>
      <c r="C11" s="48">
        <v>10128670</v>
      </c>
      <c r="D11" s="20" t="s">
        <v>78</v>
      </c>
    </row>
    <row r="12" spans="1:4" ht="45">
      <c r="A12" s="20" t="s">
        <v>10</v>
      </c>
      <c r="B12" s="20" t="s">
        <v>9</v>
      </c>
      <c r="C12" s="48">
        <v>10128670</v>
      </c>
      <c r="D12" s="20" t="s">
        <v>78</v>
      </c>
    </row>
    <row r="13" spans="2:3" ht="15">
      <c r="B13" t="s">
        <v>13</v>
      </c>
      <c r="C13" s="65">
        <v>20257340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20">
      <selection activeCell="D26" sqref="D26"/>
    </sheetView>
  </sheetViews>
  <sheetFormatPr defaultColWidth="9.140625" defaultRowHeight="15"/>
  <cols>
    <col min="1" max="1" width="16.57421875" style="0" customWidth="1"/>
    <col min="2" max="2" width="53.421875" style="0" customWidth="1"/>
    <col min="3" max="3" width="15.57421875" style="1" customWidth="1"/>
    <col min="4" max="4" width="45.7109375" style="0" customWidth="1"/>
    <col min="5" max="5" width="18.140625" style="0" customWidth="1"/>
  </cols>
  <sheetData>
    <row r="2" ht="15">
      <c r="A2" s="21" t="s">
        <v>33</v>
      </c>
    </row>
    <row r="3" ht="15">
      <c r="A3" s="21"/>
    </row>
    <row r="4" ht="15">
      <c r="A4" s="21"/>
    </row>
    <row r="5" spans="1:5" ht="15">
      <c r="A5" s="61" t="s">
        <v>71</v>
      </c>
      <c r="B5" s="61" t="s">
        <v>72</v>
      </c>
      <c r="C5" s="62" t="s">
        <v>73</v>
      </c>
      <c r="D5" s="61" t="s">
        <v>74</v>
      </c>
      <c r="E5" s="61" t="s">
        <v>75</v>
      </c>
    </row>
    <row r="6" spans="1:5" ht="60">
      <c r="A6" s="2" t="s">
        <v>14</v>
      </c>
      <c r="B6" s="20" t="s">
        <v>15</v>
      </c>
      <c r="C6" s="3">
        <v>126000</v>
      </c>
      <c r="D6" s="20" t="s">
        <v>93</v>
      </c>
      <c r="E6" s="20" t="s">
        <v>89</v>
      </c>
    </row>
    <row r="7" spans="1:5" ht="60">
      <c r="A7" s="2" t="s">
        <v>16</v>
      </c>
      <c r="B7" s="20" t="s">
        <v>17</v>
      </c>
      <c r="C7" s="3">
        <v>1325544</v>
      </c>
      <c r="D7" s="20" t="s">
        <v>93</v>
      </c>
      <c r="E7" s="20" t="s">
        <v>89</v>
      </c>
    </row>
    <row r="8" spans="1:5" ht="86.25" customHeight="1">
      <c r="A8" s="2" t="s">
        <v>18</v>
      </c>
      <c r="B8" s="20" t="s">
        <v>19</v>
      </c>
      <c r="C8" s="3">
        <v>8488250</v>
      </c>
      <c r="D8" s="20" t="s">
        <v>95</v>
      </c>
      <c r="E8" s="20" t="s">
        <v>94</v>
      </c>
    </row>
    <row r="9" spans="1:5" ht="79.5" customHeight="1">
      <c r="A9" s="2" t="s">
        <v>20</v>
      </c>
      <c r="B9" s="20" t="s">
        <v>19</v>
      </c>
      <c r="C9" s="3">
        <v>370000</v>
      </c>
      <c r="D9" s="20" t="s">
        <v>95</v>
      </c>
      <c r="E9" s="20" t="s">
        <v>94</v>
      </c>
    </row>
    <row r="10" spans="1:5" ht="38.25" customHeight="1">
      <c r="A10" s="2" t="s">
        <v>21</v>
      </c>
      <c r="B10" s="20" t="s">
        <v>22</v>
      </c>
      <c r="C10" s="3">
        <v>16678670</v>
      </c>
      <c r="D10" s="20" t="s">
        <v>77</v>
      </c>
      <c r="E10" s="20" t="s">
        <v>76</v>
      </c>
    </row>
    <row r="11" spans="1:5" ht="86.25" customHeight="1">
      <c r="A11" s="2" t="s">
        <v>23</v>
      </c>
      <c r="B11" s="20" t="s">
        <v>24</v>
      </c>
      <c r="C11" s="3">
        <v>2500000</v>
      </c>
      <c r="D11" s="20" t="s">
        <v>99</v>
      </c>
      <c r="E11" s="20" t="s">
        <v>90</v>
      </c>
    </row>
    <row r="12" spans="1:5" ht="71.25" customHeight="1">
      <c r="A12" s="2" t="s">
        <v>25</v>
      </c>
      <c r="B12" s="20" t="s">
        <v>26</v>
      </c>
      <c r="C12" s="3">
        <v>22500000</v>
      </c>
      <c r="D12" s="20" t="s">
        <v>100</v>
      </c>
      <c r="E12" s="20" t="s">
        <v>90</v>
      </c>
    </row>
    <row r="13" spans="1:5" ht="30">
      <c r="A13" s="2" t="s">
        <v>27</v>
      </c>
      <c r="B13" s="20" t="s">
        <v>28</v>
      </c>
      <c r="C13" s="3">
        <v>10000000</v>
      </c>
      <c r="D13" s="20" t="s">
        <v>91</v>
      </c>
      <c r="E13" s="20" t="s">
        <v>92</v>
      </c>
    </row>
    <row r="14" spans="1:5" ht="84" customHeight="1">
      <c r="A14" s="2" t="s">
        <v>29</v>
      </c>
      <c r="B14" s="20" t="s">
        <v>30</v>
      </c>
      <c r="C14" s="3">
        <v>24132353</v>
      </c>
      <c r="D14" s="20" t="s">
        <v>101</v>
      </c>
      <c r="E14" s="20" t="s">
        <v>90</v>
      </c>
    </row>
    <row r="15" spans="2:3" s="14" customFormat="1" ht="15">
      <c r="B15" s="22" t="s">
        <v>31</v>
      </c>
      <c r="C15" s="19">
        <f>SUM(C6:C14)</f>
        <v>86120817</v>
      </c>
    </row>
    <row r="16" spans="2:3" s="14" customFormat="1" ht="62.25" customHeight="1">
      <c r="B16" s="22"/>
      <c r="C16" s="19"/>
    </row>
    <row r="17" spans="1:5" s="14" customFormat="1" ht="15">
      <c r="A17" s="61" t="s">
        <v>71</v>
      </c>
      <c r="B17" s="61" t="s">
        <v>72</v>
      </c>
      <c r="C17" s="62" t="s">
        <v>73</v>
      </c>
      <c r="D17" s="61" t="s">
        <v>74</v>
      </c>
      <c r="E17" s="61" t="s">
        <v>75</v>
      </c>
    </row>
    <row r="18" spans="1:5" ht="60">
      <c r="A18" s="2" t="s">
        <v>14</v>
      </c>
      <c r="B18" s="20" t="s">
        <v>15</v>
      </c>
      <c r="C18" s="3">
        <v>126000</v>
      </c>
      <c r="D18" s="20" t="s">
        <v>93</v>
      </c>
      <c r="E18" s="20" t="s">
        <v>89</v>
      </c>
    </row>
    <row r="19" spans="1:5" ht="60">
      <c r="A19" s="2" t="s">
        <v>16</v>
      </c>
      <c r="B19" s="20" t="s">
        <v>17</v>
      </c>
      <c r="C19" s="3">
        <v>1325544</v>
      </c>
      <c r="D19" s="20" t="s">
        <v>93</v>
      </c>
      <c r="E19" s="20" t="s">
        <v>89</v>
      </c>
    </row>
    <row r="20" spans="1:5" ht="90">
      <c r="A20" s="2" t="s">
        <v>18</v>
      </c>
      <c r="B20" s="20" t="s">
        <v>19</v>
      </c>
      <c r="C20" s="3">
        <v>8488250</v>
      </c>
      <c r="D20" s="20" t="s">
        <v>95</v>
      </c>
      <c r="E20" s="20" t="s">
        <v>94</v>
      </c>
    </row>
    <row r="21" spans="1:5" ht="90">
      <c r="A21" s="2" t="s">
        <v>20</v>
      </c>
      <c r="B21" s="20" t="s">
        <v>19</v>
      </c>
      <c r="C21" s="3">
        <v>370000</v>
      </c>
      <c r="D21" s="20" t="s">
        <v>95</v>
      </c>
      <c r="E21" s="20" t="s">
        <v>94</v>
      </c>
    </row>
    <row r="22" spans="1:5" ht="30">
      <c r="A22" s="2" t="s">
        <v>21</v>
      </c>
      <c r="B22" s="20" t="s">
        <v>22</v>
      </c>
      <c r="C22" s="3">
        <v>16678670</v>
      </c>
      <c r="D22" s="20" t="s">
        <v>77</v>
      </c>
      <c r="E22" s="20" t="s">
        <v>76</v>
      </c>
    </row>
    <row r="23" spans="1:5" ht="90">
      <c r="A23" s="2" t="s">
        <v>23</v>
      </c>
      <c r="B23" s="20" t="s">
        <v>24</v>
      </c>
      <c r="C23" s="3">
        <v>2500000</v>
      </c>
      <c r="D23" s="20" t="s">
        <v>102</v>
      </c>
      <c r="E23" s="20" t="s">
        <v>90</v>
      </c>
    </row>
    <row r="24" spans="1:5" ht="90">
      <c r="A24" s="2" t="s">
        <v>25</v>
      </c>
      <c r="B24" s="20" t="s">
        <v>26</v>
      </c>
      <c r="C24" s="3">
        <v>22500000</v>
      </c>
      <c r="D24" s="20" t="s">
        <v>100</v>
      </c>
      <c r="E24" s="20" t="s">
        <v>90</v>
      </c>
    </row>
    <row r="25" spans="1:5" ht="30">
      <c r="A25" s="2" t="s">
        <v>27</v>
      </c>
      <c r="B25" s="20" t="s">
        <v>28</v>
      </c>
      <c r="C25" s="3">
        <v>10000000</v>
      </c>
      <c r="D25" s="20" t="s">
        <v>91</v>
      </c>
      <c r="E25" s="20" t="s">
        <v>92</v>
      </c>
    </row>
    <row r="26" spans="1:5" ht="90">
      <c r="A26" s="2" t="s">
        <v>29</v>
      </c>
      <c r="B26" s="20" t="s">
        <v>30</v>
      </c>
      <c r="C26" s="3">
        <v>24132353</v>
      </c>
      <c r="D26" s="20" t="s">
        <v>103</v>
      </c>
      <c r="E26" s="20" t="s">
        <v>90</v>
      </c>
    </row>
    <row r="27" spans="1:5" ht="15">
      <c r="A27" s="14"/>
      <c r="B27" s="22" t="s">
        <v>31</v>
      </c>
      <c r="C27" s="19">
        <f>SUM(C18:C26)</f>
        <v>86120817</v>
      </c>
      <c r="D27" s="14"/>
      <c r="E27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14.421875" style="0" customWidth="1"/>
    <col min="2" max="2" width="49.7109375" style="0" customWidth="1"/>
    <col min="3" max="3" width="15.57421875" style="1" customWidth="1"/>
    <col min="4" max="4" width="50.00390625" style="0" customWidth="1"/>
    <col min="5" max="5" width="25.28125" style="0" customWidth="1"/>
  </cols>
  <sheetData>
    <row r="2" ht="15">
      <c r="A2" s="21" t="s">
        <v>4</v>
      </c>
    </row>
    <row r="3" ht="15">
      <c r="A3" s="21"/>
    </row>
    <row r="4" spans="1:5" s="14" customFormat="1" ht="15">
      <c r="A4" s="63" t="s">
        <v>71</v>
      </c>
      <c r="B4" s="63" t="s">
        <v>72</v>
      </c>
      <c r="C4" s="64" t="s">
        <v>73</v>
      </c>
      <c r="D4" s="63" t="s">
        <v>74</v>
      </c>
      <c r="E4" s="63" t="s">
        <v>75</v>
      </c>
    </row>
    <row r="5" spans="1:5" ht="75">
      <c r="A5" s="24" t="s">
        <v>32</v>
      </c>
      <c r="B5" s="24" t="s">
        <v>69</v>
      </c>
      <c r="C5" s="58">
        <v>50196750</v>
      </c>
      <c r="D5" s="20" t="s">
        <v>79</v>
      </c>
      <c r="E5" s="20" t="s">
        <v>96</v>
      </c>
    </row>
    <row r="6" spans="1:5" ht="45">
      <c r="A6" s="24" t="s">
        <v>34</v>
      </c>
      <c r="B6" s="24" t="s">
        <v>64</v>
      </c>
      <c r="C6" s="58">
        <v>26000000</v>
      </c>
      <c r="D6" s="20" t="s">
        <v>81</v>
      </c>
      <c r="E6" s="20" t="s">
        <v>82</v>
      </c>
    </row>
    <row r="7" spans="1:5" ht="45">
      <c r="A7" s="59" t="s">
        <v>35</v>
      </c>
      <c r="B7" s="24" t="s">
        <v>65</v>
      </c>
      <c r="C7" s="58">
        <v>20000000</v>
      </c>
      <c r="D7" s="20" t="s">
        <v>81</v>
      </c>
      <c r="E7" s="20" t="s">
        <v>82</v>
      </c>
    </row>
    <row r="8" spans="1:5" ht="75">
      <c r="A8" s="59" t="s">
        <v>36</v>
      </c>
      <c r="B8" s="24" t="s">
        <v>66</v>
      </c>
      <c r="C8" s="58">
        <v>5867647</v>
      </c>
      <c r="D8" s="20" t="s">
        <v>83</v>
      </c>
      <c r="E8" s="20" t="s">
        <v>82</v>
      </c>
    </row>
    <row r="9" spans="1:5" ht="75">
      <c r="A9" s="59" t="s">
        <v>37</v>
      </c>
      <c r="B9" s="24" t="s">
        <v>67</v>
      </c>
      <c r="C9" s="58">
        <v>20000000</v>
      </c>
      <c r="D9" s="20" t="s">
        <v>83</v>
      </c>
      <c r="E9" s="20" t="s">
        <v>97</v>
      </c>
    </row>
    <row r="10" spans="1:5" ht="45">
      <c r="A10" s="59" t="s">
        <v>38</v>
      </c>
      <c r="B10" s="24" t="s">
        <v>68</v>
      </c>
      <c r="C10" s="58">
        <v>45000000</v>
      </c>
      <c r="D10" s="20" t="s">
        <v>98</v>
      </c>
      <c r="E10" s="20" t="s">
        <v>97</v>
      </c>
    </row>
    <row r="11" spans="2:3" s="14" customFormat="1" ht="15.75" thickBot="1">
      <c r="B11" s="56" t="s">
        <v>39</v>
      </c>
      <c r="C11" s="57">
        <f>SUM(C5:C10)</f>
        <v>167064397</v>
      </c>
    </row>
    <row r="12" ht="82.5" customHeight="1"/>
    <row r="13" spans="1:5" s="14" customFormat="1" ht="18.75" customHeight="1" thickBot="1">
      <c r="A13" s="63" t="s">
        <v>71</v>
      </c>
      <c r="B13" s="63" t="s">
        <v>72</v>
      </c>
      <c r="C13" s="64" t="s">
        <v>73</v>
      </c>
      <c r="D13" s="63" t="s">
        <v>74</v>
      </c>
      <c r="E13" s="63" t="s">
        <v>75</v>
      </c>
    </row>
    <row r="14" spans="1:5" ht="75">
      <c r="A14" s="25" t="s">
        <v>32</v>
      </c>
      <c r="B14" s="45" t="s">
        <v>69</v>
      </c>
      <c r="C14" s="26">
        <v>50196750</v>
      </c>
      <c r="D14" s="20" t="s">
        <v>79</v>
      </c>
      <c r="E14" s="20" t="s">
        <v>80</v>
      </c>
    </row>
    <row r="15" spans="1:5" ht="45">
      <c r="A15" s="27" t="s">
        <v>34</v>
      </c>
      <c r="B15" s="24" t="s">
        <v>64</v>
      </c>
      <c r="C15" s="28">
        <v>26000000</v>
      </c>
      <c r="D15" s="20" t="s">
        <v>81</v>
      </c>
      <c r="E15" s="20" t="s">
        <v>82</v>
      </c>
    </row>
    <row r="16" spans="1:5" ht="45">
      <c r="A16" s="29" t="s">
        <v>35</v>
      </c>
      <c r="B16" s="24" t="s">
        <v>65</v>
      </c>
      <c r="C16" s="28">
        <v>20000000</v>
      </c>
      <c r="D16" s="20" t="s">
        <v>81</v>
      </c>
      <c r="E16" s="20" t="s">
        <v>82</v>
      </c>
    </row>
    <row r="17" spans="1:5" ht="75">
      <c r="A17" s="29" t="s">
        <v>36</v>
      </c>
      <c r="B17" s="24" t="s">
        <v>66</v>
      </c>
      <c r="C17" s="28">
        <v>5867647</v>
      </c>
      <c r="D17" s="20" t="s">
        <v>83</v>
      </c>
      <c r="E17" s="20" t="s">
        <v>82</v>
      </c>
    </row>
    <row r="18" spans="1:5" ht="74.25" customHeight="1">
      <c r="A18" s="29" t="s">
        <v>37</v>
      </c>
      <c r="B18" s="24" t="s">
        <v>67</v>
      </c>
      <c r="C18" s="54">
        <v>20000000</v>
      </c>
      <c r="D18" s="20" t="s">
        <v>83</v>
      </c>
      <c r="E18" s="20" t="s">
        <v>97</v>
      </c>
    </row>
    <row r="19" spans="1:5" ht="45">
      <c r="A19" s="29" t="s">
        <v>38</v>
      </c>
      <c r="B19" s="24" t="s">
        <v>68</v>
      </c>
      <c r="C19" s="54">
        <v>45000000</v>
      </c>
      <c r="D19" s="20" t="s">
        <v>98</v>
      </c>
      <c r="E19" s="20" t="s">
        <v>97</v>
      </c>
    </row>
    <row r="20" spans="1:5" s="23" customFormat="1" ht="45.75" thickBot="1">
      <c r="A20" s="31" t="s">
        <v>40</v>
      </c>
      <c r="B20" s="32" t="s">
        <v>70</v>
      </c>
      <c r="C20" s="55">
        <v>6642642.78</v>
      </c>
      <c r="D20" s="20" t="s">
        <v>98</v>
      </c>
      <c r="E20" s="20" t="s">
        <v>97</v>
      </c>
    </row>
    <row r="21" spans="2:3" s="14" customFormat="1" ht="15.75" thickBot="1">
      <c r="B21" s="30" t="s">
        <v>41</v>
      </c>
      <c r="C21" s="11">
        <f>SUM(C14:C20)</f>
        <v>173707039.78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6.57421875" style="0" customWidth="1"/>
    <col min="2" max="2" width="60.7109375" style="0" customWidth="1"/>
    <col min="3" max="3" width="15.57421875" style="1" customWidth="1"/>
    <col min="4" max="4" width="31.7109375" style="1" customWidth="1"/>
    <col min="5" max="5" width="15.8515625" style="0" customWidth="1"/>
  </cols>
  <sheetData>
    <row r="2" ht="15">
      <c r="A2" s="21" t="s">
        <v>44</v>
      </c>
    </row>
    <row r="3" ht="15">
      <c r="A3" s="21"/>
    </row>
    <row r="4" spans="1:5" s="14" customFormat="1" ht="15">
      <c r="A4" s="61" t="s">
        <v>71</v>
      </c>
      <c r="B4" s="61" t="s">
        <v>72</v>
      </c>
      <c r="C4" s="62" t="s">
        <v>73</v>
      </c>
      <c r="D4" s="62" t="s">
        <v>85</v>
      </c>
      <c r="E4" s="61" t="s">
        <v>75</v>
      </c>
    </row>
    <row r="5" spans="1:5" ht="45">
      <c r="A5" s="2" t="s">
        <v>42</v>
      </c>
      <c r="B5" s="20" t="s">
        <v>43</v>
      </c>
      <c r="C5" s="3">
        <v>1169.74</v>
      </c>
      <c r="D5" s="17" t="s">
        <v>87</v>
      </c>
      <c r="E5" s="60">
        <v>41274</v>
      </c>
    </row>
    <row r="6" spans="1:5" ht="45">
      <c r="A6" s="2" t="s">
        <v>45</v>
      </c>
      <c r="B6" s="20" t="s">
        <v>46</v>
      </c>
      <c r="C6" s="3">
        <v>708.45</v>
      </c>
      <c r="D6" s="17" t="s">
        <v>87</v>
      </c>
      <c r="E6" s="60">
        <v>41274</v>
      </c>
    </row>
    <row r="7" spans="1:5" s="14" customFormat="1" ht="15">
      <c r="A7" s="18"/>
      <c r="B7" s="49" t="s">
        <v>39</v>
      </c>
      <c r="C7" s="4">
        <f>SUM(C5:C6)</f>
        <v>1878.19</v>
      </c>
      <c r="D7" s="4"/>
      <c r="E7" s="18"/>
    </row>
    <row r="8" ht="49.5" customHeight="1">
      <c r="B8" s="17"/>
    </row>
    <row r="9" spans="1:5" s="14" customFormat="1" ht="15">
      <c r="A9" s="61" t="s">
        <v>71</v>
      </c>
      <c r="B9" s="61" t="s">
        <v>72</v>
      </c>
      <c r="C9" s="62" t="s">
        <v>73</v>
      </c>
      <c r="D9" s="62"/>
      <c r="E9" s="61" t="s">
        <v>75</v>
      </c>
    </row>
    <row r="10" spans="1:5" ht="15">
      <c r="A10" s="2" t="s">
        <v>48</v>
      </c>
      <c r="B10" s="20" t="s">
        <v>47</v>
      </c>
      <c r="C10" s="3">
        <v>18604.22</v>
      </c>
      <c r="D10" s="3" t="s">
        <v>86</v>
      </c>
      <c r="E10" s="60">
        <v>41388</v>
      </c>
    </row>
    <row r="11" spans="1:5" ht="30">
      <c r="A11" s="2" t="s">
        <v>50</v>
      </c>
      <c r="B11" s="20" t="s">
        <v>49</v>
      </c>
      <c r="C11" s="3">
        <v>116589.6</v>
      </c>
      <c r="D11" s="17" t="s">
        <v>88</v>
      </c>
      <c r="E11" s="60">
        <v>41394</v>
      </c>
    </row>
    <row r="12" spans="1:5" ht="30">
      <c r="A12" s="2" t="s">
        <v>52</v>
      </c>
      <c r="B12" s="20" t="s">
        <v>51</v>
      </c>
      <c r="C12" s="3">
        <v>1599</v>
      </c>
      <c r="D12" s="3"/>
      <c r="E12" s="60">
        <v>41397</v>
      </c>
    </row>
    <row r="13" spans="1:5" s="14" customFormat="1" ht="15">
      <c r="A13" s="18"/>
      <c r="B13" s="49" t="s">
        <v>41</v>
      </c>
      <c r="C13" s="4">
        <f>SUM(C10:C12)</f>
        <v>136792.82</v>
      </c>
      <c r="D13" s="4"/>
      <c r="E13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6.57421875" style="0" customWidth="1"/>
    <col min="2" max="2" width="60.7109375" style="17" customWidth="1"/>
    <col min="3" max="3" width="15.421875" style="1" customWidth="1"/>
    <col min="4" max="4" width="24.8515625" style="1" bestFit="1" customWidth="1"/>
    <col min="5" max="5" width="12.140625" style="0" customWidth="1"/>
  </cols>
  <sheetData>
    <row r="2" ht="15">
      <c r="A2" s="21" t="s">
        <v>53</v>
      </c>
    </row>
    <row r="3" ht="15">
      <c r="A3" s="21"/>
    </row>
    <row r="4" spans="1:5" s="14" customFormat="1" ht="15">
      <c r="A4" s="61" t="s">
        <v>71</v>
      </c>
      <c r="B4" s="61" t="s">
        <v>72</v>
      </c>
      <c r="C4" s="62" t="s">
        <v>73</v>
      </c>
      <c r="D4" s="62"/>
      <c r="E4" s="61" t="s">
        <v>75</v>
      </c>
    </row>
    <row r="5" spans="1:5" ht="45">
      <c r="A5" s="2" t="s">
        <v>54</v>
      </c>
      <c r="B5" s="20" t="s">
        <v>55</v>
      </c>
      <c r="C5" s="3">
        <v>63738</v>
      </c>
      <c r="D5" s="3"/>
      <c r="E5" s="60">
        <v>41277</v>
      </c>
    </row>
    <row r="6" spans="1:5" s="14" customFormat="1" ht="15">
      <c r="A6" s="18"/>
      <c r="B6" s="49" t="s">
        <v>39</v>
      </c>
      <c r="C6" s="4">
        <f>SUM(C5)</f>
        <v>63738</v>
      </c>
      <c r="D6" s="4"/>
      <c r="E6" s="18"/>
    </row>
    <row r="7" ht="41.25" customHeight="1"/>
    <row r="8" spans="1:5" s="14" customFormat="1" ht="15.75" customHeight="1">
      <c r="A8" s="61" t="s">
        <v>71</v>
      </c>
      <c r="B8" s="61" t="s">
        <v>72</v>
      </c>
      <c r="C8" s="62" t="s">
        <v>73</v>
      </c>
      <c r="D8" s="62"/>
      <c r="E8" s="61" t="s">
        <v>75</v>
      </c>
    </row>
    <row r="9" spans="1:5" ht="15">
      <c r="A9" s="2" t="s">
        <v>56</v>
      </c>
      <c r="B9" s="20" t="s">
        <v>57</v>
      </c>
      <c r="C9" s="3">
        <v>4740141.25</v>
      </c>
      <c r="D9" s="3"/>
      <c r="E9" s="60">
        <v>41389</v>
      </c>
    </row>
    <row r="10" spans="1:5" ht="15">
      <c r="A10" s="2" t="s">
        <v>58</v>
      </c>
      <c r="B10" s="20" t="s">
        <v>59</v>
      </c>
      <c r="C10" s="3">
        <v>71344.49</v>
      </c>
      <c r="D10" s="3"/>
      <c r="E10" s="60">
        <v>41399</v>
      </c>
    </row>
    <row r="11" spans="1:5" s="14" customFormat="1" ht="15">
      <c r="A11" s="18"/>
      <c r="B11" s="49" t="s">
        <v>84</v>
      </c>
      <c r="C11" s="4">
        <f>SUM(C9:C10)</f>
        <v>4811485.74</v>
      </c>
      <c r="D11" s="4"/>
      <c r="E11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Jiří</dc:creator>
  <cp:keywords/>
  <dc:description/>
  <cp:lastModifiedBy>Andrea Bocková</cp:lastModifiedBy>
  <cp:lastPrinted>2013-05-06T05:59:54Z</cp:lastPrinted>
  <dcterms:created xsi:type="dcterms:W3CDTF">2013-04-22T09:52:19Z</dcterms:created>
  <dcterms:modified xsi:type="dcterms:W3CDTF">2013-05-06T11:56:45Z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>http://cmsdev01/NR/rdonlyres/DBCE1865-3CDE-44A8-B253-A4401543C29A/0/pohledavky_zavazky1.xls</vt:lpwstr>
  </property>
  <property fmtid="{D5CDD505-2E9C-101B-9397-08002B2CF9AE}" pid="4" name="display_urn:schemas-microsoft-com:office:office#Edit">
    <vt:lpwstr>Autocont Michal Fůs</vt:lpwstr>
  </property>
  <property fmtid="{D5CDD505-2E9C-101B-9397-08002B2CF9AE}" pid="5" name="display_urn:schemas-microsoft-com:office:office#Auth">
    <vt:lpwstr>Autocont Michal Fůs</vt:lpwstr>
  </property>
</Properties>
</file>